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zaisei\Documents\R6財政\財政状況資料集（R5）\2回目\"/>
    </mc:Choice>
  </mc:AlternateContent>
  <xr:revisionPtr revIDLastSave="0" documentId="13_ncr:1_{2CA898E0-71CF-4DFD-B262-852D6CCB4EAE}"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C36" i="10"/>
  <c r="CO35" i="10"/>
  <c r="AM35" i="10"/>
  <c r="CO34" i="10"/>
  <c r="BW34" i="10"/>
  <c r="BW35" i="10" s="1"/>
  <c r="BW36" i="10" s="1"/>
  <c r="BW37" i="10" s="1"/>
  <c r="BW38" i="10" s="1"/>
  <c r="BW39" i="10" s="1"/>
  <c r="BW40" i="10" s="1"/>
  <c r="BW41" i="10" s="1"/>
  <c r="BW42"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AM34" i="10"/>
</calcChain>
</file>

<file path=xl/sharedStrings.xml><?xml version="1.0" encoding="utf-8"?>
<sst xmlns="http://schemas.openxmlformats.org/spreadsheetml/2006/main" count="1148" uniqueCount="580">
  <si>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</si>
  <si>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</si>
  <si>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</si>
  <si>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</si>
  <si>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</si>
  <si>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</si>
  <si>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</si>
  <si>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</si>
  <si>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</si>
  <si>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</si>
  <si>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</si>
  <si>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</si>
  <si>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</si>
  <si>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</si>
  <si>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</si>
  <si>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</si>
  <si>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</si>
  <si>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</si>
  <si>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</si>
  <si>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</si>
  <si>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</si>
  <si>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</si>
  <si>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</si>
  <si>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</si>
  <si>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</si>
  <si>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</si>
  <si>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</si>
  <si>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</si>
  <si>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</si>
  <si>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</si>
  <si>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</si>
  <si>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</si>
  <si>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</si>
  <si>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</si>
  <si>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</si>
  <si>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</si>
  <si>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</si>
  <si>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</si>
  <si>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</si>
  <si>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</si>
  <si>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</si>
  <si>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</si>
  <si>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</si>
  <si>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</si>
  <si>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</si>
  <si>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</si>
  <si>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</si>
  <si>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</si>
  <si>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</si>
  <si>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</si>
  <si>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</si>
  <si>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</si>
  <si>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</si>
  <si>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</si>
  <si>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</si>
  <si>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</si>
  <si>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</si>
  <si>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</si>
  <si>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</si>
  <si>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</si>
  <si>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</si>
  <si>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</si>
  <si>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</si>
  <si>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</si>
  <si>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</si>
  <si>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</si>
  <si>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</si>
  <si>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</si>
  <si>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</si>
  <si>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</si>
  <si>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</si>
  <si>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</si>
  <si>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</si>
  <si>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</si>
  <si>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</si>
  <si>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</si>
  <si>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</si>
  <si>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</si>
  <si>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</si>
  <si>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</si>
  <si>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</si>
  <si>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</si>
  <si>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</si>
  <si>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</si>
  <si>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</si>
  <si>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</si>
  <si>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</si>
  <si>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</si>
  <si>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</si>
  <si>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</si>
  <si>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</si>
  <si>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</si>
  <si>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</si>
  <si>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</si>
  <si>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五戸町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</si>
  <si>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</si>
  <si>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</si>
  <si>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</si>
  <si>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</si>
  <si>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</si>
  <si>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</si>
  <si>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</si>
  <si>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</si>
  <si>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</si>
  <si>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</si>
  <si>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</si>
  <si>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</si>
  <si>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</si>
  <si>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</si>
  <si>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</si>
  <si>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</si>
  <si>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</si>
  <si>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</si>
  <si>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</si>
  <si>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</si>
  <si>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</si>
  <si>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</si>
  <si>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</si>
  <si>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</si>
  <si>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</si>
  <si>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</si>
  <si>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</si>
  <si>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</si>
  <si>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</si>
  <si>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</si>
  <si>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</si>
  <si>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</si>
  <si>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</si>
  <si>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</si>
  <si>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</si>
  <si>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</si>
  <si>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</si>
  <si>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</si>
  <si>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</si>
  <si>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</si>
  <si>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</si>
  <si>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</si>
  <si>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</si>
  <si>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</si>
  <si>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</si>
  <si>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</si>
  <si>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</si>
  <si>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</si>
  <si>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</si>
  <si>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</si>
  <si>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</si>
  <si>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</si>
  <si>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</si>
  <si>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</si>
  <si>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</si>
  <si>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</si>
  <si>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</si>
  <si>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</si>
  <si>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</si>
  <si>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</si>
  <si>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</si>
  <si>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</si>
  <si>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</si>
  <si>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</si>
  <si>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</si>
  <si>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</si>
  <si>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</si>
  <si>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</si>
  <si>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</si>
  <si>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</si>
  <si>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</si>
  <si>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</si>
  <si>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</si>
  <si>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</si>
  <si>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</si>
  <si>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</si>
  <si>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</si>
  <si>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</si>
  <si>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</si>
  <si>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</si>
  <si>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</si>
  <si>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</si>
  <si>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</si>
  <si>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</si>
  <si>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</si>
  <si>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</si>
  <si>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</si>
  <si>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</si>
  <si>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</si>
  <si>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</si>
  <si>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</si>
  <si>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</si>
  <si>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</si>
  <si>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</si>
  <si>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</si>
  <si>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</si>
  <si>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</si>
  <si>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</si>
  <si>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</si>
  <si>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</si>
  <si>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</si>
  <si>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</si>
  <si>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</si>
  <si>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</si>
  <si>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</si>
  <si>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</si>
  <si>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</si>
  <si>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青森県五戸町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</si>
  <si>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</si>
  <si>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</si>
  <si>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</si>
  <si>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</si>
  <si>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</si>
  <si>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</si>
  <si>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</si>
  <si>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</si>
  <si>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</si>
  <si>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</si>
  <si>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</si>
  <si>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</si>
  <si>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</si>
  <si>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</si>
  <si>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</si>
  <si>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</si>
  <si>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</si>
  <si>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</si>
  <si>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</si>
  <si>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</si>
  <si>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</si>
  <si>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</si>
  <si>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</si>
  <si>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</si>
  <si>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</si>
  <si>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</si>
  <si>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</si>
  <si>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</si>
  <si>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</si>
  <si>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</si>
  <si>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</si>
  <si>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</si>
  <si>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</si>
  <si>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</si>
  <si>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</si>
  <si>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</si>
  <si>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</si>
  <si>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</si>
  <si>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</si>
  <si>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</si>
  <si>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</si>
  <si>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</si>
  <si>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</si>
  <si>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</si>
  <si>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</si>
  <si>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</si>
  <si>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</si>
  <si>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</si>
  <si>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</si>
  <si>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</si>
  <si>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</si>
  <si>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</si>
  <si>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</si>
  <si>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</si>
  <si>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</si>
  <si>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</si>
  <si>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</si>
  <si>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</si>
  <si>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</si>
  <si>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</si>
  <si>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</si>
  <si>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</si>
  <si>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</si>
  <si>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</si>
  <si>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</si>
  <si>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</si>
  <si>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</si>
  <si>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</si>
  <si>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</si>
  <si>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</si>
  <si>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</si>
  <si>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</si>
  <si>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</si>
  <si>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</si>
  <si>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</si>
  <si>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</si>
  <si>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</si>
  <si>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</si>
  <si>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</si>
  <si>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</si>
  <si>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</si>
  <si>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</si>
  <si>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</si>
  <si>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</si>
  <si>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</si>
  <si>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</si>
  <si>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</si>
  <si>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</si>
  <si>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</si>
  <si>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</si>
  <si>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</si>
  <si>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</si>
  <si>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</si>
  <si>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</si>
  <si>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</si>
  <si>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</si>
  <si>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</si>
  <si>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</si>
  <si>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</si>
  <si>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</si>
  <si>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</si>
  <si>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</si>
  <si>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</si>
  <si>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</si>
  <si>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</si>
  <si>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</si>
  <si>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</si>
  <si>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</si>
  <si>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</si>
  <si>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</si>
  <si>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</si>
  <si>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</si>
  <si>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</si>
  <si>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</si>
  <si>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</si>
  <si>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</si>
  <si>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</si>
  <si>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</si>
  <si>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</si>
  <si>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</si>
  <si>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</si>
  <si>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</si>
  <si>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</si>
  <si>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</si>
  <si>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</si>
  <si>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</si>
  <si>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</si>
  <si>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</si>
  <si>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</si>
  <si>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</si>
  <si>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</si>
  <si>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</si>
  <si>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</si>
  <si>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</si>
  <si>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</si>
  <si>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</si>
  <si>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</si>
  <si>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</si>
  <si>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</si>
  <si>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</si>
  <si>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</si>
  <si>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</si>
  <si>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</si>
  <si>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</si>
  <si>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</si>
  <si>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</si>
  <si>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</si>
  <si>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</si>
  <si>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</si>
  <si>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</si>
  <si>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青森県五戸町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</si>
  <si>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</si>
  <si>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</si>
  <si>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</si>
  <si>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</si>
  <si>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</si>
  <si>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</si>
  <si>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</si>
  <si>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</si>
  <si>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</si>
  <si>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</si>
  <si>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</si>
  <si>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</si>
  <si>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</si>
  <si>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</si>
  <si>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</si>
  <si>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</si>
  <si>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</si>
  <si>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</si>
  <si>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</si>
  <si>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</si>
  <si>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五戸町ケーブルテレビ事業特別会計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</si>
  <si>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</si>
  <si>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</si>
  <si>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</si>
  <si>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</si>
  <si>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</si>
  <si>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</si>
  <si>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</si>
  <si>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</si>
  <si>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</si>
  <si>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</si>
  <si>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</si>
  <si>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</si>
  <si>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</si>
  <si>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五戸町国民健康保険特別会計</t>
    <phoneticPr fontId="5"/>
  </si>
  <si>
    <t>五戸町介護保険特別会計</t>
    <phoneticPr fontId="5"/>
  </si>
  <si>
    <t>五戸町後期高齢者医療特別会計</t>
    <phoneticPr fontId="5"/>
  </si>
  <si>
    <t>五戸町病院事業会計</t>
    <phoneticPr fontId="5"/>
  </si>
  <si>
    <t>法適用企業</t>
    <phoneticPr fontId="5"/>
  </si>
  <si>
    <t>五戸町下水道事業特別会計</t>
    <phoneticPr fontId="5"/>
  </si>
  <si>
    <t>法非適用企業</t>
    <phoneticPr fontId="5"/>
  </si>
  <si>
    <t>五戸町農業集落排水処理施設事業特別会計</t>
    <phoneticPr fontId="5"/>
  </si>
  <si>
    <t>五戸町浄化槽事業特別会計</t>
    <phoneticPr fontId="5"/>
  </si>
  <si>
    <t>五戸町簡易水道事業特別会計</t>
    <phoneticPr fontId="5"/>
  </si>
  <si>
    <t>五戸町住宅用地造成事業等特別会計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</si>
  <si>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</si>
  <si>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</si>
  <si>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</si>
  <si>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</si>
  <si>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</si>
  <si>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</si>
  <si>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</si>
  <si>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</si>
  <si>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</si>
  <si>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</si>
  <si>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</si>
  <si>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</si>
  <si>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</si>
  <si>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</si>
  <si>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</si>
  <si>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</si>
  <si>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</si>
  <si>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</si>
  <si>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</si>
  <si>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</si>
  <si>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</si>
  <si>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</si>
  <si>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</si>
  <si>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</si>
  <si>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</si>
  <si>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</si>
  <si>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</si>
  <si>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</si>
  <si>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</si>
  <si>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</si>
  <si>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</si>
  <si>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</si>
  <si>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</si>
  <si>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</si>
  <si>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</si>
  <si>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</si>
  <si>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</si>
  <si>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</si>
  <si>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</si>
  <si>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</si>
  <si>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</si>
  <si>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</si>
  <si>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</si>
  <si>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</si>
  <si>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</si>
  <si>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</si>
  <si>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</si>
  <si>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</si>
  <si>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</si>
  <si>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</si>
  <si>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</si>
  <si>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</si>
  <si>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</si>
  <si>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</si>
  <si>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</si>
  <si>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</si>
  <si>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</si>
  <si>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</si>
  <si>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</si>
  <si>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</si>
  <si>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</si>
  <si>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</si>
  <si>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</si>
  <si>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</si>
  <si>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</si>
  <si>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</si>
  <si>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</si>
  <si>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</si>
  <si>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</si>
  <si>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</si>
  <si>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</si>
  <si>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</si>
  <si>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</si>
  <si>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</si>
  <si>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</si>
  <si>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</si>
  <si>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</si>
  <si>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</si>
  <si>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</si>
  <si>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</si>
  <si>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</si>
  <si>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</si>
  <si>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</si>
  <si>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</si>
  <si>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</si>
  <si>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</si>
  <si>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</si>
  <si>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</si>
  <si>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</si>
  <si>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</si>
  <si>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</si>
  <si>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</si>
  <si>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</si>
  <si>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</si>
  <si>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</si>
  <si>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</si>
  <si>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</si>
  <si>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</si>
  <si>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</si>
  <si>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</si>
  <si>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</si>
  <si>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</si>
  <si>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</si>
  <si>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</si>
  <si>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</si>
  <si>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</si>
  <si>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</si>
  <si>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</si>
  <si>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</si>
  <si>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</si>
  <si>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</si>
  <si>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</si>
  <si>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</si>
  <si>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</si>
  <si>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</si>
  <si>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</si>
  <si>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</si>
  <si>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</si>
  <si>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</si>
  <si>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</si>
  <si>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</si>
  <si>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</si>
  <si>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</si>
  <si>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</si>
  <si>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</si>
  <si>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</si>
  <si>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</si>
  <si>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</si>
  <si>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</si>
  <si>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</si>
  <si>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</si>
  <si>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</si>
  <si>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</si>
  <si>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</si>
  <si>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</si>
  <si>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4.34</t>
  </si>
  <si>
    <t>▲ 0.22</t>
  </si>
  <si>
    <t>▲ 7.43</t>
  </si>
  <si>
    <t>五戸町病院事業会計</t>
  </si>
  <si>
    <t>▲ 0.12</t>
  </si>
  <si>
    <t>一般会計</t>
  </si>
  <si>
    <t>五戸町介護保険特別会計</t>
  </si>
  <si>
    <t>五戸町下水道事業特別会計</t>
  </si>
  <si>
    <t>五戸町国民健康保険特別会計</t>
  </si>
  <si>
    <t>五戸町後期高齢者医療特別会計</t>
  </si>
  <si>
    <t>五戸町農業集落排水処理施設事業特別会計</t>
  </si>
  <si>
    <t>五戸町浄化槽事業特別会計</t>
  </si>
  <si>
    <t>その他会計（赤字）</t>
  </si>
  <si>
    <t>その他会計（黒字）</t>
  </si>
  <si>
    <t>R01</t>
    <phoneticPr fontId="5"/>
  </si>
  <si>
    <t>R02</t>
    <phoneticPr fontId="5"/>
  </si>
  <si>
    <t>R03</t>
    <phoneticPr fontId="5"/>
  </si>
  <si>
    <t>R04</t>
    <phoneticPr fontId="5"/>
  </si>
  <si>
    <t>R05</t>
    <phoneticPr fontId="5"/>
  </si>
  <si>
    <t>八戸圏域水道企業団</t>
    <rPh sb="0" eb="4">
      <t>ハチノヘケンイキ</t>
    </rPh>
    <rPh sb="4" eb="6">
      <t>スイドウ</t>
    </rPh>
    <rPh sb="6" eb="9">
      <t>キギョウダン</t>
    </rPh>
    <phoneticPr fontId="2"/>
  </si>
  <si>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2"/>
  </si>
  <si>
    <t>十和田地域広域事務組合</t>
    <rPh sb="0" eb="5">
      <t>トワダチイキ</t>
    </rPh>
    <rPh sb="5" eb="7">
      <t>コウイキ</t>
    </rPh>
    <rPh sb="7" eb="11">
      <t>ジムクミアイ</t>
    </rPh>
    <phoneticPr fontId="2"/>
  </si>
  <si>
    <t>田子高原広域事務組合</t>
    <rPh sb="0" eb="2">
      <t>タッコ</t>
    </rPh>
    <rPh sb="2" eb="4">
      <t>コウゲン</t>
    </rPh>
    <rPh sb="4" eb="6">
      <t>コウイキ</t>
    </rPh>
    <rPh sb="6" eb="10">
      <t>ジムクミアイ</t>
    </rPh>
    <phoneticPr fontId="2"/>
  </si>
  <si>
    <t>青森県市町村総合事務組合</t>
    <rPh sb="0" eb="3">
      <t>アオモリケン</t>
    </rPh>
    <rPh sb="3" eb="6">
      <t>シチョウソン</t>
    </rPh>
    <rPh sb="6" eb="8">
      <t>ソウゴウ</t>
    </rPh>
    <rPh sb="8" eb="12">
      <t>ジムクミアイ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</si>
  <si>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</si>
  <si>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</si>
  <si>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青森県後期高齢者医療広域連合（一般会計）</t>
    <rPh sb="0" eb="3">
      <t>アオモリケン</t>
    </rPh>
    <rPh sb="3" eb="8">
      <t>コウキコウレイシャ</t>
    </rPh>
    <rPh sb="8" eb="10">
      <t>イリョウ</t>
    </rPh>
    <rPh sb="10" eb="12">
      <t>コウイキ</t>
    </rPh>
    <rPh sb="12" eb="14">
      <t>レンゴウ</t>
    </rPh>
    <rPh sb="15" eb="19">
      <t>イッパンカイケイ</t>
    </rPh>
    <phoneticPr fontId="2"/>
  </si>
  <si>
    <t>青森県後期高齢者医療広域連合（特別会計）</t>
    <rPh sb="0" eb="14">
      <t>アオモリケンコウキコウレイシャイリョウコウイキレンゴウ</t>
    </rPh>
    <rPh sb="15" eb="19">
      <t>トクベツカイケイ</t>
    </rPh>
    <phoneticPr fontId="2"/>
  </si>
  <si>
    <t>五戸町スポーツ振興公社</t>
    <rPh sb="0" eb="3">
      <t>ゴノヘマチ</t>
    </rPh>
    <rPh sb="7" eb="9">
      <t>シンコウ</t>
    </rPh>
    <rPh sb="9" eb="11">
      <t>コウシャ</t>
    </rPh>
    <phoneticPr fontId="2"/>
  </si>
  <si>
    <t>地域振興基金</t>
    <rPh sb="0" eb="4">
      <t>チイキシンコウ</t>
    </rPh>
    <rPh sb="4" eb="6">
      <t>キキン</t>
    </rPh>
    <phoneticPr fontId="5"/>
  </si>
  <si>
    <t>公共施設等整備基金</t>
    <rPh sb="0" eb="5">
      <t>コウキョウシセツトウ</t>
    </rPh>
    <rPh sb="5" eb="7">
      <t>セイビ</t>
    </rPh>
    <rPh sb="7" eb="9">
      <t>キキン</t>
    </rPh>
    <phoneticPr fontId="2"/>
  </si>
  <si>
    <t>ふるさと納税寄附金基金</t>
    <rPh sb="4" eb="6">
      <t>ノウゼイ</t>
    </rPh>
    <rPh sb="6" eb="9">
      <t>キフキン</t>
    </rPh>
    <rPh sb="9" eb="11">
      <t>キキン</t>
    </rPh>
    <phoneticPr fontId="2"/>
  </si>
  <si>
    <t>過疎地域持続的発展特別事業基金</t>
    <rPh sb="0" eb="4">
      <t>カソチイキ</t>
    </rPh>
    <rPh sb="4" eb="9">
      <t>ジゾクテキハッテン</t>
    </rPh>
    <rPh sb="9" eb="11">
      <t>トクベツ</t>
    </rPh>
    <rPh sb="11" eb="15">
      <t>ジギョウキキン</t>
    </rPh>
    <phoneticPr fontId="2"/>
  </si>
  <si>
    <t>森林環境譲与税基金</t>
    <rPh sb="0" eb="4">
      <t>シンリンカンキョウ</t>
    </rPh>
    <rPh sb="4" eb="7">
      <t>ジョウヨゼイ</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</si>
  <si>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</si>
  <si>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</si>
  <si>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</si>
  <si>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発生しておらず、有形固定資産減価償却率は類似団体とほぼ同様である。主な原因は、地方債の発行を抑制してきたことで将来負担額が減少しているためであるが、既存の公共施設においては必要な投資を行っていく必要があるため、公共施設等総合管理計画及び個別施設計画に基づき、施設の統廃合など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</si>
  <si>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</si>
  <si>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</si>
  <si>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</si>
  <si>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</si>
  <si>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</si>
  <si>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</si>
  <si>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から比較すると将来負担比率及び実質公債費比率は改善しているが、類似団体と比較すると実質公債費比率は依然として高い水準にある。平成23年度から平成26年度に実施した五戸小学校改築事業で合計約17億円の地方債を発行したことが考えられる。また、平成28年度から平成30年度にかけて五戸消防署建築事業があり、多額の地方債を発行したため、今後は計画的な地方債発行に努めていく。</t>
    <rPh sb="1" eb="3">
      <t>レイワ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</si>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</sst>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F2C21EA-953F-42B9-9901-D76A1B0EED4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4640-4843-B4E5-262C88260D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47546</c:v>
                </c:pt>
                <c:pt idx="1">
                  <c:v>32260</c:v>
                </c:pt>
                <c:pt idx="2">
                  <c:v>38246</c:v>
                </c:pt>
                <c:pt idx="3">
                  <c:v>38510</c:v>
                </c:pt>
                <c:pt idx="4">
                  <c:v>61010</c:v>
                </c:pt>
              </c:numCache>
            </c:numRef>
          </c:val>
          <c:smooth val="0"/>
          <c:extLst>
            <c:ext xmlns:c16="http://schemas.microsoft.com/office/drawing/2014/chart" uri="{C3380CC4-5D6E-409C-BE32-E72D297353CC}">
              <c16:uniqueId val="{00000001-4640-4843-B4E5-262C88260D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2.67</c:v>
                </c:pt>
                <c:pt idx="1">
                  <c:v>3.61</c:v>
                </c:pt>
                <c:pt idx="2">
                  <c:v>3.35</c:v>
                </c:pt>
                <c:pt idx="3">
                  <c:v>2.74</c:v>
                </c:pt>
                <c:pt idx="4">
                  <c:v>3.37</c:v>
                </c:pt>
              </c:numCache>
            </c:numRef>
          </c:val>
          <c:extLst>
            <c:ext xmlns:c16="http://schemas.microsoft.com/office/drawing/2014/chart" uri="{C3380CC4-5D6E-409C-BE32-E72D297353CC}">
              <c16:uniqueId val="{00000000-0EE4-4270-9812-1E6BE44700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32.450000000000003</c:v>
                </c:pt>
                <c:pt idx="1">
                  <c:v>32.56</c:v>
                </c:pt>
                <c:pt idx="2">
                  <c:v>39.119999999999997</c:v>
                </c:pt>
                <c:pt idx="3">
                  <c:v>44.74</c:v>
                </c:pt>
                <c:pt idx="4">
                  <c:v>36.35</c:v>
                </c:pt>
              </c:numCache>
            </c:numRef>
          </c:val>
          <c:extLst>
            <c:ext xmlns:c16="http://schemas.microsoft.com/office/drawing/2014/chart" uri="{C3380CC4-5D6E-409C-BE32-E72D297353CC}">
              <c16:uniqueId val="{00000001-0EE4-4270-9812-1E6BE44700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-4.34</c:v>
                </c:pt>
                <c:pt idx="1">
                  <c:v>-0.22</c:v>
                </c:pt>
                <c:pt idx="2">
                  <c:v>6.58</c:v>
                </c:pt>
                <c:pt idx="3">
                  <c:v>2.11</c:v>
                </c:pt>
                <c:pt idx="4">
                  <c:v>-7.43</c:v>
                </c:pt>
              </c:numCache>
            </c:numRef>
          </c:val>
          <c:smooth val="0"/>
          <c:extLst>
            <c:ext xmlns:c16="http://schemas.microsoft.com/office/drawing/2014/chart" uri="{C3380CC4-5D6E-409C-BE32-E72D297353CC}">
              <c16:uniqueId val="{00000002-0EE4-4270-9812-1E6BE44700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0.02</c:v>
                </c:pt>
                <c:pt idx="4">
                  <c:v>#N/A</c:v>
                </c:pt>
                <c:pt idx="5">
                  <c:v>0.14000000000000001</c:v>
                </c:pt>
                <c:pt idx="6">
                  <c:v>#N/A</c:v>
                </c:pt>
                <c:pt idx="7">
                  <c:v>0.12</c:v>
                </c:pt>
                <c:pt idx="8">
                  <c:v>#N/A</c:v>
                </c:pt>
                <c:pt idx="9">
                  <c:v>0.13</c:v>
                </c:pt>
              </c:numCache>
            </c:numRef>
          </c:val>
          <c:extLst>
            <c:ext xmlns:c16="http://schemas.microsoft.com/office/drawing/2014/chart" uri="{C3380CC4-5D6E-409C-BE32-E72D297353CC}">
              <c16:uniqueId val="{00000000-EF2A-40F5-824F-CA284CD3AC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2A-40F5-824F-CA284CD3AC8A}"/>
            </c:ext>
          </c:extLst>
        </c:ser>
        <c:ser>
          <c:idx val="2"/>
          <c:order val="2"/>
          <c:tx>
            <c:strRef>
              <c:f>データシート!$A$29</c:f>
              <c:strCache>
                <c:ptCount val="1"/>
                <c:pt idx="0">
                  <c:v>五戸町浄化槽事業特別会計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7.0000000000000007E-2</c:v>
                </c:pt>
                <c:pt idx="6">
                  <c:v>#N/A</c:v>
                </c:pt>
                <c:pt idx="7">
                  <c:v>0.18</c:v>
                </c:pt>
                <c:pt idx="8">
                  <c:v>#N/A</c:v>
                </c:pt>
                <c:pt idx="9">
                  <c:v>0.1</c:v>
                </c:pt>
              </c:numCache>
            </c:numRef>
          </c:val>
          <c:extLst>
            <c:ext xmlns:c16="http://schemas.microsoft.com/office/drawing/2014/chart" uri="{C3380CC4-5D6E-409C-BE32-E72D297353CC}">
              <c16:uniqueId val="{00000002-EF2A-40F5-824F-CA284CD3AC8A}"/>
            </c:ext>
          </c:extLst>
        </c:ser>
        <c:ser>
          <c:idx val="3"/>
          <c:order val="3"/>
          <c:tx>
            <c:strRef>
              <c:f>データシート!$A$30</c:f>
              <c:strCache>
                <c:ptCount val="1"/>
                <c:pt idx="0">
                  <c:v>五戸町農業集落排水処理施設事業特別会計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c:v>
                </c:pt>
                <c:pt idx="8">
                  <c:v>#N/A</c:v>
                </c:pt>
                <c:pt idx="9">
                  <c:v>0.16</c:v>
                </c:pt>
              </c:numCache>
            </c:numRef>
          </c:val>
          <c:extLst>
            <c:ext xmlns:c16="http://schemas.microsoft.com/office/drawing/2014/chart" uri="{C3380CC4-5D6E-409C-BE32-E72D297353CC}">
              <c16:uniqueId val="{00000003-EF2A-40F5-824F-CA284CD3AC8A}"/>
            </c:ext>
          </c:extLst>
        </c:ser>
        <c:ser>
          <c:idx val="4"/>
          <c:order val="4"/>
          <c:tx>
            <c:strRef>
              <c:f>データシート!$A$31</c:f>
              <c:strCache>
                <c:ptCount val="1"/>
                <c:pt idx="0">
                  <c:v>五戸町後期高齢者医療特別会計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0.09</c:v>
                </c:pt>
                <c:pt idx="6">
                  <c:v>#N/A</c:v>
                </c:pt>
                <c:pt idx="7">
                  <c:v>0.12</c:v>
                </c:pt>
                <c:pt idx="8">
                  <c:v>#N/A</c:v>
                </c:pt>
                <c:pt idx="9">
                  <c:v>0.18</c:v>
                </c:pt>
              </c:numCache>
            </c:numRef>
          </c:val>
          <c:extLst>
            <c:ext xmlns:c16="http://schemas.microsoft.com/office/drawing/2014/chart" uri="{C3380CC4-5D6E-409C-BE32-E72D297353CC}">
              <c16:uniqueId val="{00000004-EF2A-40F5-824F-CA284CD3AC8A}"/>
            </c:ext>
          </c:extLst>
        </c:ser>
        <c:ser>
          <c:idx val="5"/>
          <c:order val="5"/>
          <c:tx>
            <c:strRef>
              <c:f>データシート!$A$32</c:f>
              <c:strCache>
                <c:ptCount val="1"/>
                <c:pt idx="0">
                  <c:v>五戸町国民健康保険特別会計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0.15</c:v>
                </c:pt>
                <c:pt idx="4">
                  <c:v>#N/A</c:v>
                </c:pt>
                <c:pt idx="5">
                  <c:v>0.43</c:v>
                </c:pt>
                <c:pt idx="6">
                  <c:v>#N/A</c:v>
                </c:pt>
                <c:pt idx="7">
                  <c:v>0.27</c:v>
                </c:pt>
                <c:pt idx="8">
                  <c:v>#N/A</c:v>
                </c:pt>
                <c:pt idx="9">
                  <c:v>0.2</c:v>
                </c:pt>
              </c:numCache>
            </c:numRef>
          </c:val>
          <c:extLst>
            <c:ext xmlns:c16="http://schemas.microsoft.com/office/drawing/2014/chart" uri="{C3380CC4-5D6E-409C-BE32-E72D297353CC}">
              <c16:uniqueId val="{00000005-EF2A-40F5-824F-CA284CD3AC8A}"/>
            </c:ext>
          </c:extLst>
        </c:ser>
        <c:ser>
          <c:idx val="6"/>
          <c:order val="6"/>
          <c:tx>
            <c:strRef>
              <c:f>データシート!$A$33</c:f>
              <c:strCache>
                <c:ptCount val="1"/>
                <c:pt idx="0">
                  <c:v>五戸町下水道事業特別会計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0.04</c:v>
                </c:pt>
                <c:pt idx="4">
                  <c:v>#N/A</c:v>
                </c:pt>
                <c:pt idx="5">
                  <c:v>0.03</c:v>
                </c:pt>
                <c:pt idx="6">
                  <c:v>#N/A</c:v>
                </c:pt>
                <c:pt idx="7">
                  <c:v>0.03</c:v>
                </c:pt>
                <c:pt idx="8">
                  <c:v>#N/A</c:v>
                </c:pt>
                <c:pt idx="9">
                  <c:v>0.64</c:v>
                </c:pt>
              </c:numCache>
            </c:numRef>
          </c:val>
          <c:extLst>
            <c:ext xmlns:c16="http://schemas.microsoft.com/office/drawing/2014/chart" uri="{C3380CC4-5D6E-409C-BE32-E72D297353CC}">
              <c16:uniqueId val="{00000006-EF2A-40F5-824F-CA284CD3AC8A}"/>
            </c:ext>
          </c:extLst>
        </c:ser>
        <c:ser>
          <c:idx val="7"/>
          <c:order val="7"/>
          <c:tx>
            <c:strRef>
              <c:f>データシート!$A$34</c:f>
              <c:strCache>
                <c:ptCount val="1"/>
                <c:pt idx="0">
                  <c:v>五戸町介護保険特別会計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2.5499999999999998</c:v>
                </c:pt>
                <c:pt idx="2">
                  <c:v>#N/A</c:v>
                </c:pt>
                <c:pt idx="3">
                  <c:v>2.11</c:v>
                </c:pt>
                <c:pt idx="4">
                  <c:v>#N/A</c:v>
                </c:pt>
                <c:pt idx="5">
                  <c:v>2.12</c:v>
                </c:pt>
                <c:pt idx="6">
                  <c:v>#N/A</c:v>
                </c:pt>
                <c:pt idx="7">
                  <c:v>2.12</c:v>
                </c:pt>
                <c:pt idx="8">
                  <c:v>#N/A</c:v>
                </c:pt>
                <c:pt idx="9">
                  <c:v>2.42</c:v>
                </c:pt>
              </c:numCache>
            </c:numRef>
          </c:val>
          <c:extLst>
            <c:ext xmlns:c16="http://schemas.microsoft.com/office/drawing/2014/chart" uri="{C3380CC4-5D6E-409C-BE32-E72D297353CC}">
              <c16:uniqueId val="{00000007-EF2A-40F5-824F-CA284CD3AC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2.64</c:v>
                </c:pt>
                <c:pt idx="2">
                  <c:v>#N/A</c:v>
                </c:pt>
                <c:pt idx="3">
                  <c:v>3.6</c:v>
                </c:pt>
                <c:pt idx="4">
                  <c:v>#N/A</c:v>
                </c:pt>
                <c:pt idx="5">
                  <c:v>3.33</c:v>
                </c:pt>
                <c:pt idx="6">
                  <c:v>#N/A</c:v>
                </c:pt>
                <c:pt idx="7">
                  <c:v>2.73</c:v>
                </c:pt>
                <c:pt idx="8">
                  <c:v>#N/A</c:v>
                </c:pt>
                <c:pt idx="9">
                  <c:v>3.33</c:v>
                </c:pt>
              </c:numCache>
            </c:numRef>
          </c:val>
          <c:extLst>
            <c:ext xmlns:c16="http://schemas.microsoft.com/office/drawing/2014/chart" uri="{C3380CC4-5D6E-409C-BE32-E72D297353CC}">
              <c16:uniqueId val="{00000008-EF2A-40F5-824F-CA284CD3AC8A}"/>
            </c:ext>
          </c:extLst>
        </c:ser>
        <c:ser>
          <c:idx val="9"/>
          <c:order val="9"/>
          <c:tx>
            <c:strRef>
              <c:f>データシート!$A$36</c:f>
              <c:strCache>
                <c:ptCount val="1"/>
                <c:pt idx="0">
                  <c:v>五戸町病院事業会計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0.12</c:v>
                </c:pt>
                <c:pt idx="1">
                  <c:v>#N/A</c:v>
                </c:pt>
                <c:pt idx="2">
                  <c:v>#N/A</c:v>
                </c:pt>
                <c:pt idx="3">
                  <c:v>0</c:v>
                </c:pt>
                <c:pt idx="4">
                  <c:v>#N/A</c:v>
                </c:pt>
                <c:pt idx="5">
                  <c:v>0</c:v>
                </c:pt>
                <c:pt idx="6">
                  <c:v>#N/A</c:v>
                </c:pt>
                <c:pt idx="7">
                  <c:v>6.46</c:v>
                </c:pt>
                <c:pt idx="8">
                  <c:v>#N/A</c:v>
                </c:pt>
                <c:pt idx="9">
                  <c:v>6.52</c:v>
                </c:pt>
              </c:numCache>
            </c:numRef>
          </c:val>
          <c:extLst>
            <c:ext xmlns:c16="http://schemas.microsoft.com/office/drawing/2014/chart" uri="{C3380CC4-5D6E-409C-BE32-E72D297353CC}">
              <c16:uniqueId val="{00000009-EF2A-40F5-824F-CA284CD3AC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1177</c:v>
                </c:pt>
                <c:pt idx="5">
                  <c:v>1153</c:v>
                </c:pt>
                <c:pt idx="8">
                  <c:v>1160</c:v>
                </c:pt>
                <c:pt idx="11">
                  <c:v>1156</c:v>
                </c:pt>
                <c:pt idx="14">
                  <c:v>1137</c:v>
                </c:pt>
              </c:numCache>
            </c:numRef>
          </c:val>
          <c:extLst>
            <c:ext xmlns:c16="http://schemas.microsoft.com/office/drawing/2014/chart" uri="{C3380CC4-5D6E-409C-BE32-E72D297353CC}">
              <c16:uniqueId val="{00000000-02EB-4C1E-9FE9-4F0E930F57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EB-4C1E-9FE9-4F0E930F57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EB-4C1E-9FE9-4F0E930F57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18</c:v>
                </c:pt>
                <c:pt idx="6">
                  <c:v>19</c:v>
                </c:pt>
                <c:pt idx="9">
                  <c:v>22</c:v>
                </c:pt>
                <c:pt idx="12">
                  <c:v>26</c:v>
                </c:pt>
              </c:numCache>
            </c:numRef>
          </c:val>
          <c:extLst>
            <c:ext xmlns:c16="http://schemas.microsoft.com/office/drawing/2014/chart" uri="{C3380CC4-5D6E-409C-BE32-E72D297353CC}">
              <c16:uniqueId val="{00000003-02EB-4C1E-9FE9-4F0E930F57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548</c:v>
                </c:pt>
                <c:pt idx="3">
                  <c:v>577</c:v>
                </c:pt>
                <c:pt idx="6">
                  <c:v>604</c:v>
                </c:pt>
                <c:pt idx="9">
                  <c:v>566</c:v>
                </c:pt>
                <c:pt idx="12">
                  <c:v>575</c:v>
                </c:pt>
              </c:numCache>
            </c:numRef>
          </c:val>
          <c:extLst>
            <c:ext xmlns:c16="http://schemas.microsoft.com/office/drawing/2014/chart" uri="{C3380CC4-5D6E-409C-BE32-E72D297353CC}">
              <c16:uniqueId val="{00000004-02EB-4C1E-9FE9-4F0E930F57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EB-4C1E-9FE9-4F0E930F57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EB-4C1E-9FE9-4F0E930F57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1054</c:v>
                </c:pt>
                <c:pt idx="3">
                  <c:v>1026</c:v>
                </c:pt>
                <c:pt idx="6">
                  <c:v>1034</c:v>
                </c:pt>
                <c:pt idx="9">
                  <c:v>1054</c:v>
                </c:pt>
                <c:pt idx="12">
                  <c:v>1040</c:v>
                </c:pt>
              </c:numCache>
            </c:numRef>
          </c:val>
          <c:extLst>
            <c:ext xmlns:c16="http://schemas.microsoft.com/office/drawing/2014/chart" uri="{C3380CC4-5D6E-409C-BE32-E72D297353CC}">
              <c16:uniqueId val="{00000007-02EB-4C1E-9FE9-4F0E930F57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446</c:v>
                </c:pt>
                <c:pt idx="2">
                  <c:v>#N/A</c:v>
                </c:pt>
                <c:pt idx="3">
                  <c:v>#N/A</c:v>
                </c:pt>
                <c:pt idx="4">
                  <c:v>468</c:v>
                </c:pt>
                <c:pt idx="5">
                  <c:v>#N/A</c:v>
                </c:pt>
                <c:pt idx="6">
                  <c:v>#N/A</c:v>
                </c:pt>
                <c:pt idx="7">
                  <c:v>497</c:v>
                </c:pt>
                <c:pt idx="8">
                  <c:v>#N/A</c:v>
                </c:pt>
                <c:pt idx="9">
                  <c:v>#N/A</c:v>
                </c:pt>
                <c:pt idx="10">
                  <c:v>486</c:v>
                </c:pt>
                <c:pt idx="11">
                  <c:v>#N/A</c:v>
                </c:pt>
                <c:pt idx="12">
                  <c:v>#N/A</c:v>
                </c:pt>
                <c:pt idx="13">
                  <c:v>504</c:v>
                </c:pt>
                <c:pt idx="14">
                  <c:v>#N/A</c:v>
                </c:pt>
              </c:numCache>
            </c:numRef>
          </c:val>
          <c:smooth val="0"/>
          <c:extLst>
            <c:ext xmlns:c16="http://schemas.microsoft.com/office/drawing/2014/chart" uri="{C3380CC4-5D6E-409C-BE32-E72D297353CC}">
              <c16:uniqueId val="{00000008-02EB-4C1E-9FE9-4F0E930F57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10751</c:v>
                </c:pt>
                <c:pt idx="5">
                  <c:v>10504</c:v>
                </c:pt>
                <c:pt idx="8">
                  <c:v>9712</c:v>
                </c:pt>
                <c:pt idx="11">
                  <c:v>8954</c:v>
                </c:pt>
                <c:pt idx="14">
                  <c:v>8873</c:v>
                </c:pt>
              </c:numCache>
            </c:numRef>
          </c:val>
          <c:extLst>
            <c:ext xmlns:c16="http://schemas.microsoft.com/office/drawing/2014/chart" uri="{C3380CC4-5D6E-409C-BE32-E72D297353CC}">
              <c16:uniqueId val="{00000000-3E08-41D7-B23F-6BB564335A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479</c:v>
                </c:pt>
                <c:pt idx="5">
                  <c:v>419</c:v>
                </c:pt>
                <c:pt idx="8">
                  <c:v>382</c:v>
                </c:pt>
                <c:pt idx="11">
                  <c:v>343</c:v>
                </c:pt>
                <c:pt idx="14">
                  <c:v>297</c:v>
                </c:pt>
              </c:numCache>
            </c:numRef>
          </c:val>
          <c:extLst>
            <c:ext xmlns:c16="http://schemas.microsoft.com/office/drawing/2014/chart" uri="{C3380CC4-5D6E-409C-BE32-E72D297353CC}">
              <c16:uniqueId val="{00000001-3E08-41D7-B23F-6BB564335A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3654</c:v>
                </c:pt>
                <c:pt idx="5">
                  <c:v>3849</c:v>
                </c:pt>
                <c:pt idx="8">
                  <c:v>4646</c:v>
                </c:pt>
                <c:pt idx="11">
                  <c:v>5107</c:v>
                </c:pt>
                <c:pt idx="14">
                  <c:v>4939</c:v>
                </c:pt>
              </c:numCache>
            </c:numRef>
          </c:val>
          <c:extLst>
            <c:ext xmlns:c16="http://schemas.microsoft.com/office/drawing/2014/chart" uri="{C3380CC4-5D6E-409C-BE32-E72D297353CC}">
              <c16:uniqueId val="{00000002-3E08-41D7-B23F-6BB564335A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08-41D7-B23F-6BB564335A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08-41D7-B23F-6BB564335A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08-41D7-B23F-6BB564335A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939</c:v>
                </c:pt>
                <c:pt idx="3">
                  <c:v>904</c:v>
                </c:pt>
                <c:pt idx="6">
                  <c:v>852</c:v>
                </c:pt>
                <c:pt idx="9">
                  <c:v>901</c:v>
                </c:pt>
                <c:pt idx="12">
                  <c:v>902</c:v>
                </c:pt>
              </c:numCache>
            </c:numRef>
          </c:val>
          <c:extLst>
            <c:ext xmlns:c16="http://schemas.microsoft.com/office/drawing/2014/chart" uri="{C3380CC4-5D6E-409C-BE32-E72D297353CC}">
              <c16:uniqueId val="{00000006-3E08-41D7-B23F-6BB564335A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228</c:v>
                </c:pt>
                <c:pt idx="3">
                  <c:v>421</c:v>
                </c:pt>
                <c:pt idx="6">
                  <c:v>411</c:v>
                </c:pt>
                <c:pt idx="9">
                  <c:v>387</c:v>
                </c:pt>
                <c:pt idx="12">
                  <c:v>366</c:v>
                </c:pt>
              </c:numCache>
            </c:numRef>
          </c:val>
          <c:extLst>
            <c:ext xmlns:c16="http://schemas.microsoft.com/office/drawing/2014/chart" uri="{C3380CC4-5D6E-409C-BE32-E72D297353CC}">
              <c16:uniqueId val="{00000007-3E08-41D7-B23F-6BB564335A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4067</c:v>
                </c:pt>
                <c:pt idx="3">
                  <c:v>3772</c:v>
                </c:pt>
                <c:pt idx="6">
                  <c:v>3528</c:v>
                </c:pt>
                <c:pt idx="9">
                  <c:v>3137</c:v>
                </c:pt>
                <c:pt idx="12">
                  <c:v>2816</c:v>
                </c:pt>
              </c:numCache>
            </c:numRef>
          </c:val>
          <c:extLst>
            <c:ext xmlns:c16="http://schemas.microsoft.com/office/drawing/2014/chart" uri="{C3380CC4-5D6E-409C-BE32-E72D297353CC}">
              <c16:uniqueId val="{00000008-3E08-41D7-B23F-6BB564335A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08-41D7-B23F-6BB564335A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10938</c:v>
                </c:pt>
                <c:pt idx="3">
                  <c:v>10633</c:v>
                </c:pt>
                <c:pt idx="6">
                  <c:v>10171</c:v>
                </c:pt>
                <c:pt idx="9">
                  <c:v>9554</c:v>
                </c:pt>
                <c:pt idx="12">
                  <c:v>9089</c:v>
                </c:pt>
              </c:numCache>
            </c:numRef>
          </c:val>
          <c:extLst>
            <c:ext xmlns:c16="http://schemas.microsoft.com/office/drawing/2014/chart" uri="{C3380CC4-5D6E-409C-BE32-E72D297353CC}">
              <c16:uniqueId val="{0000000A-3E08-41D7-B23F-6BB564335A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1287</c:v>
                </c:pt>
                <c:pt idx="2">
                  <c:v>#N/A</c:v>
                </c:pt>
                <c:pt idx="3">
                  <c:v>#N/A</c:v>
                </c:pt>
                <c:pt idx="4">
                  <c:v>958</c:v>
                </c:pt>
                <c:pt idx="5">
                  <c:v>#N/A</c:v>
                </c:pt>
                <c:pt idx="6">
                  <c:v>#N/A</c:v>
                </c:pt>
                <c:pt idx="7">
                  <c:v>223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08-41D7-B23F-6BB564335A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2521</c:v>
                </c:pt>
                <c:pt idx="1">
                  <c:v>2797</c:v>
                </c:pt>
                <c:pt idx="2">
                  <c:v>2289</c:v>
                </c:pt>
              </c:numCache>
            </c:numRef>
          </c:val>
          <c:extLst>
            <c:ext xmlns:c16="http://schemas.microsoft.com/office/drawing/2014/chart" uri="{C3380CC4-5D6E-409C-BE32-E72D297353CC}">
              <c16:uniqueId val="{00000000-8112-4325-AD2F-F22A965292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675</c:v>
                </c:pt>
                <c:pt idx="1">
                  <c:v>675</c:v>
                </c:pt>
                <c:pt idx="2">
                  <c:v>699</c:v>
                </c:pt>
              </c:numCache>
            </c:numRef>
          </c:val>
          <c:extLst>
            <c:ext xmlns:c16="http://schemas.microsoft.com/office/drawing/2014/chart" uri="{C3380CC4-5D6E-409C-BE32-E72D297353CC}">
              <c16:uniqueId val="{00000001-8112-4325-AD2F-F22A965292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1910</c:v>
                </c:pt>
                <c:pt idx="1">
                  <c:v>2056</c:v>
                </c:pt>
                <c:pt idx="2">
                  <c:v>2045</c:v>
                </c:pt>
              </c:numCache>
            </c:numRef>
          </c:val>
          <c:extLst>
            <c:ext xmlns:c16="http://schemas.microsoft.com/office/drawing/2014/chart" uri="{C3380CC4-5D6E-409C-BE32-E72D297353CC}">
              <c16:uniqueId val="{00000002-8112-4325-AD2F-F22A965292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{063CB04C-15FB-48A6-A81F-F728566B52ED}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55-49A0-876A-17C5ABE775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{D0773EA1-56F6-4E37-A4E5-F45B76E63C0E}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55-49A0-876A-17C5ABE775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{208836B0-3DB8-4400-9408-D8040EA861B2}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55-49A0-876A-17C5ABE775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{FCA971CD-C1E5-42D6-9923-5DEE3F8FBAD9}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55-49A0-876A-17C5ABE775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{808BB77F-3213-4722-8071-AD41B4BF459D}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55-49A0-876A-17C5ABE775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{2A1605D9-8136-4C79-A4A6-C3555D400581}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55-49A0-876A-17C5ABE775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{AA77A408-AFAB-4383-842D-BDEBE1828823}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55-49A0-876A-17C5ABE775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{87DD9772-4E17-4BC5-80D7-F11C4A3250FB}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55-49A0-876A-17C5ABE775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{EACBBFE3-1F5B-4E7A-9C7B-5E343AD0F4B3}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55-49A0-876A-17C5ABE775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62</c:v>
                </c:pt>
                <c:pt idx="16">
                  <c:v>64.3</c:v>
                </c:pt>
                <c:pt idx="24">
                  <c:v>66.099999999999994</c:v>
                </c:pt>
                <c:pt idx="32">
                  <c:v>67.8</c:v>
                </c:pt>
              </c:numCache>
            </c:numRef>
          </c:xVal>
          <c:yVal>
            <c:numRef>
              <c:f>公会計指標分析・財政指標組合せ分析表!$BP$51:$DC$51</c:f>
              <c:numCache>
                <c:formatCode>#,##0.0;"▲ "#,##0.0</c:formatCode>
                <c:ptCount val="40"/>
                <c:pt idx="0">
                  <c:v>26.5</c:v>
                </c:pt>
                <c:pt idx="8">
                  <c:v>19.100000000000001</c:v>
                </c:pt>
                <c:pt idx="16">
                  <c:v>4.0999999999999996</c:v>
                </c:pt>
              </c:numCache>
            </c:numRef>
          </c:yVal>
          <c:smooth val="0"/>
          <c:extLst>
            <c:ext xmlns:c16="http://schemas.microsoft.com/office/drawing/2014/chart" uri="{C3380CC4-5D6E-409C-BE32-E72D297353CC}">
              <c16:uniqueId val="{00000009-0C55-49A0-876A-17C5ABE775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{351E8614-CA0E-4389-98D5-7AF56E80E649}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55-49A0-876A-17C5ABE775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{7F2948C3-48FF-49E9-8232-C584E3273CFE}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55-49A0-876A-17C5ABE775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{0F0835CD-52DC-4D0A-9E14-0625176A0172}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55-49A0-876A-17C5ABE775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{9E066A98-C99E-45A2-BBDB-2FDFFBF4E7BE}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55-49A0-876A-17C5ABE775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{AC394B0E-1B55-4AAA-A8E5-6422EF0F3C70}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55-49A0-876A-17C5ABE775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{12BB9E3B-9882-4A48-A7C3-3285E727B78E}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55-49A0-876A-17C5ABE775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{8B4CC4B3-62BC-4633-B634-252C53B4DB8A}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55-49A0-876A-17C5ABE775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{B67CBFF7-B0A7-4F48-9971-C797A99F2C16}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55-49A0-876A-17C5ABE775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{EA44FED4-F354-4E25-8E34-3F1E7360D16C}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55-49A0-876A-17C5ABE775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0C55-49A0-876A-17C5ABE775DA}"/>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{99E7FCCC-DBDE-4B44-8DAE-D68F7D25DD87}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ADF-4FA5-B774-D259B4A6AF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{EE91F4C9-1B0B-4B9E-90FE-E99A60A78704}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DF-4FA5-B774-D259B4A6AF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{D70ECD7D-443D-45BF-B3C4-60F01D102680}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DF-4FA5-B774-D259B4A6AF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{B36A9608-DFC3-4213-889B-8085AD6089C4}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DF-4FA5-B774-D259B4A6AF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{66604F7E-AEA6-4525-83B5-6A05E471691B}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DF-4FA5-B774-D259B4A6AF2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{59F5CC50-2E03-4804-968D-AC368F8261DC}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ADF-4FA5-B774-D259B4A6AF2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{64040B18-A309-4671-B50E-24375D91D527}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ADF-4FA5-B774-D259B4A6AF2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{4AC958BC-2A1C-4365-A545-E66E292EBEEC}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ADF-4FA5-B774-D259B4A6AF2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{20C3C0C8-308F-43E1-ACC4-A791154D4814}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ADF-4FA5-B774-D259B4A6AF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9.4</c:v>
                </c:pt>
                <c:pt idx="16">
                  <c:v>9.1999999999999993</c:v>
                </c:pt>
                <c:pt idx="24">
                  <c:v>9.3000000000000007</c:v>
                </c:pt>
                <c:pt idx="32">
                  <c:v>9.4</c:v>
                </c:pt>
              </c:numCache>
            </c:numRef>
          </c:xVal>
          <c:yVal>
            <c:numRef>
              <c:f>公会計指標分析・財政指標組合せ分析表!$BP$73:$DC$73</c:f>
              <c:numCache>
                <c:formatCode>#,##0.0;"▲ "#,##0.0</c:formatCode>
                <c:ptCount val="40"/>
                <c:pt idx="0">
                  <c:v>26.5</c:v>
                </c:pt>
                <c:pt idx="8">
                  <c:v>19.100000000000001</c:v>
                </c:pt>
                <c:pt idx="16">
                  <c:v>4.0999999999999996</c:v>
                </c:pt>
              </c:numCache>
            </c:numRef>
          </c:yVal>
          <c:smooth val="0"/>
          <c:extLst>
            <c:ext xmlns:c16="http://schemas.microsoft.com/office/drawing/2014/chart" uri="{C3380CC4-5D6E-409C-BE32-E72D297353CC}">
              <c16:uniqueId val="{00000009-5ADF-4FA5-B774-D259B4A6AF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{1C11B9C4-2199-4F21-8561-9D28DB488471}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ADF-4FA5-B774-D259B4A6AF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{F3C05898-BBE6-4B7B-861C-9FB6D46404B8}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DF-4FA5-B774-D259B4A6AF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{8A88DAFC-DC63-424E-ACA4-D05C15DCAC86}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DF-4FA5-B774-D259B4A6AF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{530BEC48-7807-4443-9345-DE8BD724F4E6}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DF-4FA5-B774-D259B4A6AF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{3B141296-3469-49C5-B140-33D719E243E6}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DF-4FA5-B774-D259B4A6AF2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{49F72CCF-9AF3-4C60-82C4-34C419DC348F}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ADF-4FA5-B774-D259B4A6AF2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{D46988B4-96EE-4933-BCDD-BD69995BCEB0}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ADF-4FA5-B774-D259B4A6AF2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{E58552E1-7443-4638-A71E-1ED74FF87A2F}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ADF-4FA5-B774-D259B4A6AF2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{33591102-0BA3-433F-8680-47C4A8B42DFF}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ADF-4FA5-B774-D259B4A6AF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5ADF-4FA5-B774-D259B4A6AF2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実質公債費比率は、早期健全化基準の</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％に対し</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％となっており、昨年度の</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％と比較して、</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ポイント悪化している。</a:t>
          </a:r>
        </a:p>
        <a:p>
          <a:r>
            <a:rPr kumimoji="1" lang="ja-JP" altLang="en-US" sz="1400">
              <a:latin typeface="ＭＳ ゴシック" pitchFamily="49" charset="-128"/>
              <a:ea typeface="ＭＳ ゴシック" pitchFamily="49" charset="-128"/>
            </a:rPr>
            <a:t>　悪化の主な要因としては、算入公債費等の減少によるものである。</a:t>
          </a:r>
        </a:p>
        <a:p>
          <a:r>
            <a:rPr kumimoji="1" lang="ja-JP" altLang="en-US" sz="1400">
              <a:latin typeface="ＭＳ ゴシック" pitchFamily="49" charset="-128"/>
              <a:ea typeface="ＭＳ ゴシック" pitchFamily="49" charset="-128"/>
            </a:rPr>
            <a:t>　健全な財政運営のため、これまで以上に地方債発行の抑制に努め、公債費の適正化に取り組んでいく。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将来負担比率は、早期健全化基準の</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％に対し、昨年度から引き続き発生していない。</a:t>
          </a:r>
        </a:p>
        <a:p>
          <a:r>
            <a:rPr kumimoji="1" lang="ja-JP" altLang="en-US" sz="1400">
              <a:latin typeface="ＭＳ ゴシック" pitchFamily="49" charset="-128"/>
              <a:ea typeface="ＭＳ ゴシック" pitchFamily="49" charset="-128"/>
            </a:rPr>
            <a:t>　主な要因としては、地方債現在高や公営企業債の償還額の減に伴う将来負担額の減少によるものである。</a:t>
          </a:r>
        </a:p>
        <a:p>
          <a:r>
            <a:rPr kumimoji="1" lang="ja-JP" altLang="en-US" sz="1400">
              <a:latin typeface="ＭＳ ゴシック" pitchFamily="49" charset="-128"/>
              <a:ea typeface="ＭＳ ゴシック" pitchFamily="49" charset="-128"/>
            </a:rPr>
            <a:t>　今後も、公共施設等総合管理計画や個別施設計画等を活用し、経費の削減や計画的な地方債の発行を行う必要がある。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青森県五戸町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万円の積み立て、ふるさと納税寄附金基金へ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万円の積み立てを行い、さらに決算剰余金から公共施設等整備基金へ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万円の積み立てを行ったが、財政調整基金より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万円の取り崩し、過疎地域持続的発展特別事業基金より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万円の取り崩し、地域振興基金より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万円の取り崩し、ふるさと納税寄附金基金より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基金の使途の明確化を図るため、特定目的基金へ積み立てていくことを予定している。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地域振興基金：新町の一体性の確保や均衡ある地域振興のため。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公共施設等整備基金：公共施設の整備や除却に要する経費の財源に充てるため。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ふるさと納税寄附金基金：寄附者からのふるさと納税による寄附金を活用し、寄附者の意向を尊重した魅力あるまちづくりを推進するため。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過疎地域持続的発展特別事業基金：五戸町過疎地域持続的発展特別事業に要する経費の財源に充てるため。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森林環境譲与税基金：森林整備及びその促進に要する経費の財源に充てるため。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公共施設等整備基金：決算剰余金から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過疎地域持続的発展特別事業基金：過疎対策事業債発行による増加。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公共施設の除却工事や過疎地域持続的発展特別事業等、適切な使途への財源充当のため計画的に積立を行う予定。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百万円を取り崩す編成内容となっているほか、病院事業への基準外繰出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百万円を財政調整基金の取崩しで対応したことによる減。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公共施設の維持修繕や災害等に備えるため、現状を維持する見込み。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地方債の償還に備えて、計画的に積立を行う予定。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EA4B69F-C828-4A25-AFA6-67EFBAF639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B9B827B-689A-41D7-9E64-CFEF9539DA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CFDA554-782D-4BCF-A76B-56619187356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ACF0E932-8C99-4190-BC14-A18509B6BF8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5B9C09DC-B091-43A2-9E55-029EDBF51AF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C475D71C-C5EB-47FD-B4C2-52A306EE871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2BE49525-2A5F-4F76-A9BB-A9309042B14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80FDEEA-C46C-434F-B1BD-B37F27BC43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7D329771-D27A-4BF6-9730-CB2F4E061D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1E54504-8736-4C9D-8427-25ADB143C93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45A65A88-9AD2-479D-8A41-6684CDE3B6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C8B6B49-938B-457A-A69F-C5B1E0AC243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DF50C0C-C5DC-4D10-9605-5855409609A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9A62543-A5F7-44AD-A4EC-F42BEA1AF9E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37B887A2-39CC-429E-8032-BF06E3DB1C5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97EC0B3-D990-4758-9461-7D214E5CA3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4846DF0-F74D-4179-9DC9-7E57D73CE8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74046B0A-D38E-459B-BCEF-BBB1B0EDBA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3F06C2D-DB17-496C-A245-86E2408280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7AE7B83D-BD99-49DE-9A2E-AD193C4C61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3BCCD3D-A4DC-4D94-81CE-D9E31176339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0277573-2062-4733-8D96-9F6A45F0105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5150F0C-C6E6-45F6-87C1-912E02C73E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C9E5329-E5BE-47D8-AA28-F0385D850C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24719C3-2EF0-4AF9-AEB1-364D06C080D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4C53C103-3EF0-4812-933A-BC52ABBF24C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56B02981-C327-4B4F-BE18-2C74639F12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98CF48C8-02DA-477D-AEF1-9663E3E76BB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8325984-CA17-44D2-A922-7BBDEAF8882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67107D9D-6039-4AB0-B5E2-1869B2A2860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915EF890-FA2F-4636-8F84-E714F688B0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217C6F1-FD50-4194-B3A0-532D1988F19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3B413C7-E291-40E4-A084-41A050BE38A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A9789610-03C5-404F-AC85-8BF9ABA9B22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60C9BC69-8825-42F4-8DF2-452C1857F25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298E1758-81DA-43A7-BB6D-823D2B8A43C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35746B3C-8ABF-4CD9-9B73-1BE75BE7C53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4C0DB4D1-9409-4639-B6A6-EBFD564E113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A3A2866B-43FD-474F-ABF5-55AE16C1392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1E4ACE6-E020-43A4-8126-513C26B8732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316184C-0805-43D2-B0AB-4A1C0224C9D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E7155EE2-D48F-4C3B-9433-D278ED91CF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DD8F18C-3718-4F35-886D-3B080B34936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F477460C-D14D-4879-8390-7C74F70B44B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5FCD918-3854-4907-A410-D122125A492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6A23DBC-2748-4E68-A231-9FCED2D567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386C6C52-B520-4E35-9719-E618DEBADAF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4D83E4A-A82F-4A10-ACCF-123D6D984D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5D313DAF-05B8-428F-8FC4-89E432D2AB0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94F7A5E-5F6C-4F44-9527-D5DB95F4F62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5C253FE7-3C5A-4928-819A-AC01C864AA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ポイント上回っている。五戸消防署建築事業を平成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年度に実施したが、その他の施設の減価償却により昨年度より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6561A9A6-B471-4E3F-8EB8-711119A5A5E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F7CAE1F-0DC9-4BA0-8056-30E29686AB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74749812-3FD8-4F6A-836B-EA5A4B41BD9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A8E76514-C9FB-4ECA-8CA8-0237E7590A4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16C97726-5A8B-488C-B0D9-2FDFDEAAFCB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2496011-8C13-4055-9D12-20BB5610CCF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2FB6F3B1-F38B-44E1-A911-DFF99F8430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A4E85494-DDFC-4F35-ACED-C2055675DC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B76617D6-2641-4C56-A3F2-09DB67DDB90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5B34504C-7CF2-44B1-86A4-80D7A178DBB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7C36CCB-6FF9-4BCC-941B-A521C8EA548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C61249D4-977E-48CB-A949-ACB41DE9ED4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CDDD4BDB-21DA-4DCC-AEFB-BD9A9AB3B82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1B802ED-11A8-4334-89BB-5929BE7C310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D8197BA-D3FF-4FA1-9358-F4F466DEFF9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9542409-EAD6-4203-8FDB-630285E986E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69" name="直線コネクタ 68">
          <a:extLst>
            <a:ext uri="{FF2B5EF4-FFF2-40B4-BE49-F238E27FC236}">
              <a16:creationId xmlns:a16="http://schemas.microsoft.com/office/drawing/2014/main" id="{1E69599C-02DE-4BE2-9A52-D471962648D9}"/>
            </a:ext>
          </a:extLst>
        </xdr:cNvPr>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0" name="有形固定資産減価償却率最小値テキスト">
          <a:extLst>
            <a:ext uri="{FF2B5EF4-FFF2-40B4-BE49-F238E27FC236}">
              <a16:creationId xmlns:a16="http://schemas.microsoft.com/office/drawing/2014/main" id="{7E7126C6-A0C4-40D8-998C-45292E79BD8F}"/>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1" name="直線コネクタ 70">
          <a:extLst>
            <a:ext uri="{FF2B5EF4-FFF2-40B4-BE49-F238E27FC236}">
              <a16:creationId xmlns:a16="http://schemas.microsoft.com/office/drawing/2014/main" id="{53BCA071-16F7-49C4-9063-4B1DDE0CC8CB}"/>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2" name="有形固定資産減価償却率最大値テキスト">
          <a:extLst>
            <a:ext uri="{FF2B5EF4-FFF2-40B4-BE49-F238E27FC236}">
              <a16:creationId xmlns:a16="http://schemas.microsoft.com/office/drawing/2014/main" id="{3A9F14FA-6F9E-4537-A13F-E3A42B4721ED}"/>
            </a:ext>
          </a:extLst>
        </xdr:cNvPr>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3" name="直線コネクタ 72">
          <a:extLst>
            <a:ext uri="{FF2B5EF4-FFF2-40B4-BE49-F238E27FC236}">
              <a16:creationId xmlns:a16="http://schemas.microsoft.com/office/drawing/2014/main" id="{6744FC5F-9788-469F-9B63-3E3A2209C5ED}"/>
            </a:ext>
          </a:extLst>
        </xdr:cNvPr>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4" name="有形固定資産減価償却率平均値テキスト">
          <a:extLst>
            <a:ext uri="{FF2B5EF4-FFF2-40B4-BE49-F238E27FC236}">
              <a16:creationId xmlns:a16="http://schemas.microsoft.com/office/drawing/2014/main" id="{8D8667C8-10D9-4674-B316-C6DF81E6F8D0}"/>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5" name="フローチャート: 判断 74">
          <a:extLst>
            <a:ext uri="{FF2B5EF4-FFF2-40B4-BE49-F238E27FC236}">
              <a16:creationId xmlns:a16="http://schemas.microsoft.com/office/drawing/2014/main" id="{4F10E36F-8C21-4DA7-8EA0-6716D7869AAA}"/>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76" name="フローチャート: 判断 75">
          <a:extLst>
            <a:ext uri="{FF2B5EF4-FFF2-40B4-BE49-F238E27FC236}">
              <a16:creationId xmlns:a16="http://schemas.microsoft.com/office/drawing/2014/main" id="{575D98D5-71DA-4D71-9BEB-18BD36BBF9AE}"/>
            </a:ext>
          </a:extLst>
        </xdr:cNvPr>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7" name="フローチャート: 判断 76">
          <a:extLst>
            <a:ext uri="{FF2B5EF4-FFF2-40B4-BE49-F238E27FC236}">
              <a16:creationId xmlns:a16="http://schemas.microsoft.com/office/drawing/2014/main" id="{CD87CD3C-90D9-4B75-8411-738EC4F313CA}"/>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8" name="フローチャート: 判断 77">
          <a:extLst>
            <a:ext uri="{FF2B5EF4-FFF2-40B4-BE49-F238E27FC236}">
              <a16:creationId xmlns:a16="http://schemas.microsoft.com/office/drawing/2014/main" id="{0669EBCC-5FF4-4F1D-9446-F186ED775A90}"/>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9" name="フローチャート: 判断 78">
          <a:extLst>
            <a:ext uri="{FF2B5EF4-FFF2-40B4-BE49-F238E27FC236}">
              <a16:creationId xmlns:a16="http://schemas.microsoft.com/office/drawing/2014/main" id="{9A134DF6-A676-400A-90F8-4C4B5CCE8CB6}"/>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5351A0F-DE68-49C2-9BEA-F17C3C0ACD2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6F0EF04-87F6-421E-B560-FB34116D73E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250DFC9-FA74-49AD-9491-E6621DC831A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A9C98C8-BA3E-4B46-956C-816B5993B10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E4940DF-6CC8-44F4-A86B-AE27E58F451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5" name="楕円 84">
          <a:extLst>
            <a:ext uri="{FF2B5EF4-FFF2-40B4-BE49-F238E27FC236}">
              <a16:creationId xmlns:a16="http://schemas.microsoft.com/office/drawing/2014/main" id="{8BFAE480-A788-408D-A37C-0ACACF914087}"/>
            </a:ext>
          </a:extLst>
        </xdr:cNvPr>
        <xdr:cNvSpPr/>
      </xdr:nvSpPr>
      <xdr:spPr>
        <a:xfrm>
          <a:off x="47117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75159</xdr:rowOff>
    </xdr:from>
    <xdr:ext cx="405111" cy="259045"/>
    <xdr:sp macro="" textlink="">
      <xdr:nvSpPr>
        <xdr:cNvPr id="86" name="有形固定資産減価償却率該当値テキスト">
          <a:extLst>
            <a:ext uri="{FF2B5EF4-FFF2-40B4-BE49-F238E27FC236}">
              <a16:creationId xmlns:a16="http://schemas.microsoft.com/office/drawing/2014/main" id="{6F605DD6-10F7-4EFB-B68C-6E03C7935480}"/>
            </a:ext>
          </a:extLst>
        </xdr:cNvPr>
        <xdr:cNvSpPr txBox="1"/>
      </xdr:nvSpPr>
      <xdr:spPr>
        <a:xfrm>
          <a:off x="4813300" y="61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7" name="楕円 86">
          <a:extLst>
            <a:ext uri="{FF2B5EF4-FFF2-40B4-BE49-F238E27FC236}">
              <a16:creationId xmlns:a16="http://schemas.microsoft.com/office/drawing/2014/main" id="{9251B552-6F11-4D9A-944E-F3F49E101722}"/>
            </a:ext>
          </a:extLst>
        </xdr:cNvPr>
        <xdr:cNvSpPr/>
      </xdr:nvSpPr>
      <xdr:spPr>
        <a:xfrm>
          <a:off x="4000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31</xdr:row>
      <xdr:rowOff>147532</xdr:rowOff>
    </xdr:to>
    <xdr:cxnSp macro="">
      <xdr:nvCxnSpPr>
        <xdr:cNvPr id="88" name="直線コネクタ 87">
          <a:extLst>
            <a:ext uri="{FF2B5EF4-FFF2-40B4-BE49-F238E27FC236}">
              <a16:creationId xmlns:a16="http://schemas.microsoft.com/office/drawing/2014/main" id="{CDD0ED00-8DC1-47E2-B492-75E2F4FAF4C2}"/>
            </a:ext>
          </a:extLst>
        </xdr:cNvPr>
        <xdr:cNvCxnSpPr/>
      </xdr:nvCxnSpPr>
      <xdr:spPr>
        <a:xfrm>
          <a:off x="4051300" y="6111663"/>
          <a:ext cx="711200" cy="1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9" name="楕円 88">
          <a:extLst>
            <a:ext uri="{FF2B5EF4-FFF2-40B4-BE49-F238E27FC236}">
              <a16:creationId xmlns:a16="http://schemas.microsoft.com/office/drawing/2014/main" id="{25069556-47DB-4ABF-B573-F69C6BA9710A}"/>
            </a:ext>
          </a:extLst>
        </xdr:cNvPr>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31</xdr:row>
      <xdr:rowOff>25188</xdr:rowOff>
    </xdr:to>
    <xdr:cxnSp macro="">
      <xdr:nvCxnSpPr>
        <xdr:cNvPr id="90" name="直線コネクタ 89">
          <a:extLst>
            <a:ext uri="{FF2B5EF4-FFF2-40B4-BE49-F238E27FC236}">
              <a16:creationId xmlns:a16="http://schemas.microsoft.com/office/drawing/2014/main" id="{B397DAF8-326B-49B4-84E8-C638410AC8C6}"/>
            </a:ext>
          </a:extLst>
        </xdr:cNvPr>
        <xdr:cNvCxnSpPr/>
      </xdr:nvCxnSpPr>
      <xdr:spPr>
        <a:xfrm>
          <a:off x="3289300" y="5982123"/>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91" name="楕円 90">
          <a:extLst>
            <a:ext uri="{FF2B5EF4-FFF2-40B4-BE49-F238E27FC236}">
              <a16:creationId xmlns:a16="http://schemas.microsoft.com/office/drawing/2014/main" id="{EC2D3A3D-35B1-4B2F-B1F9-874892321739}"/>
            </a:ext>
          </a:extLst>
        </xdr:cNvPr>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30</xdr:row>
      <xdr:rowOff>67098</xdr:rowOff>
    </xdr:to>
    <xdr:cxnSp macro="">
      <xdr:nvCxnSpPr>
        <xdr:cNvPr id="92" name="直線コネクタ 91">
          <a:extLst>
            <a:ext uri="{FF2B5EF4-FFF2-40B4-BE49-F238E27FC236}">
              <a16:creationId xmlns:a16="http://schemas.microsoft.com/office/drawing/2014/main" id="{AC49E203-68DB-4064-987F-E175E5E87FA0}"/>
            </a:ext>
          </a:extLst>
        </xdr:cNvPr>
        <xdr:cNvCxnSpPr/>
      </xdr:nvCxnSpPr>
      <xdr:spPr>
        <a:xfrm>
          <a:off x="2527300" y="5816600"/>
          <a:ext cx="762000" cy="1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28152</xdr:rowOff>
    </xdr:from>
    <xdr:to>
      <xdr:col>7</xdr:col>
      <xdr:colOff>187325</xdr:colOff>
      <xdr:row>28</xdr:row>
      <xdr:rowOff>129752</xdr:rowOff>
    </xdr:to>
    <xdr:sp macro="" textlink="">
      <xdr:nvSpPr>
        <xdr:cNvPr id="93" name="楕円 92">
          <a:extLst>
            <a:ext uri="{FF2B5EF4-FFF2-40B4-BE49-F238E27FC236}">
              <a16:creationId xmlns:a16="http://schemas.microsoft.com/office/drawing/2014/main" id="{C3790684-75FE-4E8B-AFA8-C9797886B2E6}"/>
            </a:ext>
          </a:extLst>
        </xdr:cNvPr>
        <xdr:cNvSpPr/>
      </xdr:nvSpPr>
      <xdr:spPr>
        <a:xfrm>
          <a:off x="1714500"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78952</xdr:rowOff>
    </xdr:from>
    <xdr:to>
      <xdr:col>11</xdr:col>
      <xdr:colOff>136525</xdr:colOff>
      <xdr:row>29</xdr:row>
      <xdr:rowOff>73025</xdr:rowOff>
    </xdr:to>
    <xdr:cxnSp macro="">
      <xdr:nvCxnSpPr>
        <xdr:cNvPr id="94" name="直線コネクタ 93">
          <a:extLst>
            <a:ext uri="{FF2B5EF4-FFF2-40B4-BE49-F238E27FC236}">
              <a16:creationId xmlns:a16="http://schemas.microsoft.com/office/drawing/2014/main" id="{A5BE16E6-2DCF-4080-9083-58F9E00BEDB4}"/>
            </a:ext>
          </a:extLst>
        </xdr:cNvPr>
        <xdr:cNvCxnSpPr/>
      </xdr:nvCxnSpPr>
      <xdr:spPr>
        <a:xfrm>
          <a:off x="1765300" y="5651077"/>
          <a:ext cx="762000" cy="1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95" name="n_1aveValue有形固定資産減価償却率">
          <a:extLst>
            <a:ext uri="{FF2B5EF4-FFF2-40B4-BE49-F238E27FC236}">
              <a16:creationId xmlns:a16="http://schemas.microsoft.com/office/drawing/2014/main" id="{5B6C4649-CB54-4CFD-A865-7E16AC172EC2}"/>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6" name="n_2aveValue有形固定資産減価償却率">
          <a:extLst>
            <a:ext uri="{FF2B5EF4-FFF2-40B4-BE49-F238E27FC236}">
              <a16:creationId xmlns:a16="http://schemas.microsoft.com/office/drawing/2014/main" id="{6F95276A-CD67-47F2-952A-FD908C746723}"/>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7" name="n_3aveValue有形固定資産減価償却率">
          <a:extLst>
            <a:ext uri="{FF2B5EF4-FFF2-40B4-BE49-F238E27FC236}">
              <a16:creationId xmlns:a16="http://schemas.microsoft.com/office/drawing/2014/main" id="{648150A4-22F8-48DD-857A-CB1F1CC2A1EF}"/>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8" name="n_4aveValue有形固定資産減価償却率">
          <a:extLst>
            <a:ext uri="{FF2B5EF4-FFF2-40B4-BE49-F238E27FC236}">
              <a16:creationId xmlns:a16="http://schemas.microsoft.com/office/drawing/2014/main" id="{E7E9436A-F547-4140-B0FB-D775E7270C0E}"/>
            </a:ext>
          </a:extLst>
        </xdr:cNvPr>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67115</xdr:rowOff>
    </xdr:from>
    <xdr:ext cx="405111" cy="259045"/>
    <xdr:sp macro="" textlink="">
      <xdr:nvSpPr>
        <xdr:cNvPr id="99" name="n_1mainValue有形固定資産減価償却率">
          <a:extLst>
            <a:ext uri="{FF2B5EF4-FFF2-40B4-BE49-F238E27FC236}">
              <a16:creationId xmlns:a16="http://schemas.microsoft.com/office/drawing/2014/main" id="{628810E2-DF72-43F8-A3C1-88FDCBB93FD9}"/>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100" name="n_2mainValue有形固定資産減価償却率">
          <a:extLst>
            <a:ext uri="{FF2B5EF4-FFF2-40B4-BE49-F238E27FC236}">
              <a16:creationId xmlns:a16="http://schemas.microsoft.com/office/drawing/2014/main" id="{CDD03196-05FD-4ADB-B87C-CBF088239FF4}"/>
            </a:ext>
          </a:extLst>
        </xdr:cNvPr>
        <xdr:cNvSpPr txBox="1"/>
      </xdr:nvSpPr>
      <xdr:spPr>
        <a:xfrm>
          <a:off x="3086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114952</xdr:rowOff>
    </xdr:from>
    <xdr:ext cx="405111" cy="259045"/>
    <xdr:sp macro="" textlink="">
      <xdr:nvSpPr>
        <xdr:cNvPr id="101" name="n_3mainValue有形固定資産減価償却率">
          <a:extLst>
            <a:ext uri="{FF2B5EF4-FFF2-40B4-BE49-F238E27FC236}">
              <a16:creationId xmlns:a16="http://schemas.microsoft.com/office/drawing/2014/main" id="{80B0274C-281D-4551-915E-EAB09AAB5E6C}"/>
            </a:ext>
          </a:extLst>
        </xdr:cNvPr>
        <xdr:cNvSpPr txBox="1"/>
      </xdr:nvSpPr>
      <xdr:spPr>
        <a:xfrm>
          <a:off x="2324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146279</xdr:rowOff>
    </xdr:from>
    <xdr:ext cx="405111" cy="259045"/>
    <xdr:sp macro="" textlink="">
      <xdr:nvSpPr>
        <xdr:cNvPr id="102" name="n_4mainValue有形固定資産減価償却率">
          <a:extLst>
            <a:ext uri="{FF2B5EF4-FFF2-40B4-BE49-F238E27FC236}">
              <a16:creationId xmlns:a16="http://schemas.microsoft.com/office/drawing/2014/main" id="{FA065726-1339-4D28-BEE4-7BEDFE1E180C}"/>
            </a:ext>
          </a:extLst>
        </xdr:cNvPr>
        <xdr:cNvSpPr txBox="1"/>
      </xdr:nvSpPr>
      <xdr:spPr>
        <a:xfrm>
          <a:off x="1562744"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B65A0C3-D9F9-407D-A92F-DEEC960AC5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46784B6-EC4D-4812-A7D9-16B74526AB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C509830F-6033-4CE4-88C9-A323E224C30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7315A2B-D40F-47A2-AF36-024D40A2A4C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239FFD2-9A48-4248-BE05-6A5BEFBEB46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7ABDDE5-640D-442C-9C57-1BAFF8696D2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E13886C-7D77-4AB7-8FDD-F497F0AACF7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E13A331-75DC-48C2-AB3C-8304D9EEED5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8A19232-F4CA-4A22-A8FD-C7A44931023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B8FD173C-B028-42C8-8816-077964B33D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83BFF9-03ED-4E1E-B513-447F77D528F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DE87BD3-0C0F-406C-A80E-2DEF3513E4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2F9AB17-0335-4A78-8A54-C0129D7AB5E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債務償還比率は、類似団体を</a:t>
          </a:r>
          <a:r>
            <a:rPr kumimoji="1" lang="en-US" altLang="ja-JP" sz="1100">
              <a:latin typeface="ＭＳ Ｐゴシック" panose="020B0600070205080204" pitchFamily="50" charset="-128"/>
              <a:ea typeface="ＭＳ Ｐゴシック" panose="020B0600070205080204" pitchFamily="50" charset="-128"/>
            </a:rPr>
            <a:t>36.3</a:t>
          </a:r>
          <a:r>
            <a:rPr kumimoji="1" lang="ja-JP" altLang="en-US" sz="1100">
              <a:latin typeface="ＭＳ Ｐゴシック" panose="020B0600070205080204" pitchFamily="50" charset="-128"/>
              <a:ea typeface="ＭＳ Ｐゴシック" panose="020B0600070205080204" pitchFamily="50" charset="-128"/>
            </a:rPr>
            <a:t>ポイント下回っている。地方債の新規発行を抑制してきたことで、年々現在高が減少している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が、今後公共施設の建替えや大規模改修が見込まれることから、適切な財源確保に努める。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46F4BBE-C29D-436C-81C6-B1D2D0A36D8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F9D0DA5-1759-4B30-84CB-24467C0029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77DC2F4-4C46-4A55-8429-76B1BAE4DB8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5443DFD-8A94-4E55-85E5-F48B6FDFE25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B8CDAE0B-6618-4CBE-9809-BA52F3A811F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201A13F3-4F0A-4EAA-A328-AD5A95CFF0C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07194E5-2CC5-41AC-AB2E-F9D43254E48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CA533D6-F848-458E-AB1E-5E646D810B9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82CD7227-7401-48D7-B265-8516FD95084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C15D0244-6BDD-45E4-9750-AFF3B6D1A95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75EF8CCA-23D2-4BD3-A7D4-BA0688CE3C6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AD8B8B1E-484D-4742-AD5E-A397C42CB23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D3AC952-158C-4FBC-AB19-A70EC8584AE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DCB16FB-D780-4E2F-A838-CF7DF17B545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019608E-DAEF-4E0D-9380-95DE76D7AAF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1" name="直線コネクタ 130">
          <a:extLst>
            <a:ext uri="{FF2B5EF4-FFF2-40B4-BE49-F238E27FC236}">
              <a16:creationId xmlns:a16="http://schemas.microsoft.com/office/drawing/2014/main" id="{635AD055-AD86-4DFC-ADBE-0E8C31E44682}"/>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2" name="債務償還比率最小値テキスト">
          <a:extLst>
            <a:ext uri="{FF2B5EF4-FFF2-40B4-BE49-F238E27FC236}">
              <a16:creationId xmlns:a16="http://schemas.microsoft.com/office/drawing/2014/main" id="{447B9612-4E28-4473-BD64-30908DD4D1C6}"/>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3" name="直線コネクタ 132">
          <a:extLst>
            <a:ext uri="{FF2B5EF4-FFF2-40B4-BE49-F238E27FC236}">
              <a16:creationId xmlns:a16="http://schemas.microsoft.com/office/drawing/2014/main" id="{78C6E5A1-E1EF-402F-B73B-096FBB1F2982}"/>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768D2A50-B8A8-4A43-940D-0AC878031D5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6E45D49-EFE7-4A3D-8EB9-FAA15762310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36" name="債務償還比率平均値テキスト">
          <a:extLst>
            <a:ext uri="{FF2B5EF4-FFF2-40B4-BE49-F238E27FC236}">
              <a16:creationId xmlns:a16="http://schemas.microsoft.com/office/drawing/2014/main" id="{2DFBA339-FF0B-4D33-ABA4-CB7477FB7AA2}"/>
            </a:ext>
          </a:extLst>
        </xdr:cNvPr>
        <xdr:cNvSpPr txBox="1"/>
      </xdr:nvSpPr>
      <xdr:spPr>
        <a:xfrm>
          <a:off x="14846300" y="591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37" name="フローチャート: 判断 136">
          <a:extLst>
            <a:ext uri="{FF2B5EF4-FFF2-40B4-BE49-F238E27FC236}">
              <a16:creationId xmlns:a16="http://schemas.microsoft.com/office/drawing/2014/main" id="{475BA42A-F714-488F-B8A3-DD654D8F5013}"/>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8" name="フローチャート: 判断 137">
          <a:extLst>
            <a:ext uri="{FF2B5EF4-FFF2-40B4-BE49-F238E27FC236}">
              <a16:creationId xmlns:a16="http://schemas.microsoft.com/office/drawing/2014/main" id="{619D760A-2223-47F9-91AA-4F2D6CB9B988}"/>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9" name="フローチャート: 判断 138">
          <a:extLst>
            <a:ext uri="{FF2B5EF4-FFF2-40B4-BE49-F238E27FC236}">
              <a16:creationId xmlns:a16="http://schemas.microsoft.com/office/drawing/2014/main" id="{C0A809CC-26F4-415D-B0F8-94966874C6D3}"/>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0" name="フローチャート: 判断 139">
          <a:extLst>
            <a:ext uri="{FF2B5EF4-FFF2-40B4-BE49-F238E27FC236}">
              <a16:creationId xmlns:a16="http://schemas.microsoft.com/office/drawing/2014/main" id="{5250F71B-C9AA-4031-9874-549682731A1F}"/>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1" name="フローチャート: 判断 140">
          <a:extLst>
            <a:ext uri="{FF2B5EF4-FFF2-40B4-BE49-F238E27FC236}">
              <a16:creationId xmlns:a16="http://schemas.microsoft.com/office/drawing/2014/main" id="{7B0B1B6C-CE6E-4B53-B937-35E618F111A3}"/>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6EBCB7B-1DE2-42CA-A50D-CB16AA6F6FC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C29D19D-57BB-4E17-8A2A-6DB3B156B1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42D2B76-77E1-4ABE-AB62-96162E3DA1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38AD7F2-5960-443F-B3BA-46E18AC7454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E5D3327-AEDB-4B76-891D-2550532389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132334</xdr:rowOff>
    </xdr:from>
    <xdr:to>
      <xdr:col>76</xdr:col>
      <xdr:colOff>73025</xdr:colOff>
      <xdr:row>30</xdr:row>
      <xdr:rowOff>62484</xdr:rowOff>
    </xdr:to>
    <xdr:sp macro="" textlink="">
      <xdr:nvSpPr>
        <xdr:cNvPr id="147" name="楕円 146">
          <a:extLst>
            <a:ext uri="{FF2B5EF4-FFF2-40B4-BE49-F238E27FC236}">
              <a16:creationId xmlns:a16="http://schemas.microsoft.com/office/drawing/2014/main" id="{563A346D-8F57-4934-8EF6-0C86D619D1AA}"/>
            </a:ext>
          </a:extLst>
        </xdr:cNvPr>
        <xdr:cNvSpPr/>
      </xdr:nvSpPr>
      <xdr:spPr>
        <a:xfrm>
          <a:off x="147447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155211</xdr:rowOff>
    </xdr:from>
    <xdr:ext cx="469744" cy="259045"/>
    <xdr:sp macro="" textlink="">
      <xdr:nvSpPr>
        <xdr:cNvPr id="148" name="債務償還比率該当値テキスト">
          <a:extLst>
            <a:ext uri="{FF2B5EF4-FFF2-40B4-BE49-F238E27FC236}">
              <a16:creationId xmlns:a16="http://schemas.microsoft.com/office/drawing/2014/main" id="{79088697-146C-461F-8B79-EAC0B70A025F}"/>
            </a:ext>
          </a:extLst>
        </xdr:cNvPr>
        <xdr:cNvSpPr txBox="1"/>
      </xdr:nvSpPr>
      <xdr:spPr>
        <a:xfrm>
          <a:off x="14846300"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135572</xdr:rowOff>
    </xdr:from>
    <xdr:to>
      <xdr:col>72</xdr:col>
      <xdr:colOff>123825</xdr:colOff>
      <xdr:row>30</xdr:row>
      <xdr:rowOff>65722</xdr:rowOff>
    </xdr:to>
    <xdr:sp macro="" textlink="">
      <xdr:nvSpPr>
        <xdr:cNvPr id="149" name="楕円 148">
          <a:extLst>
            <a:ext uri="{FF2B5EF4-FFF2-40B4-BE49-F238E27FC236}">
              <a16:creationId xmlns:a16="http://schemas.microsoft.com/office/drawing/2014/main" id="{461077F4-1A1F-4C06-82D7-4C7B4077E8FA}"/>
            </a:ext>
          </a:extLst>
        </xdr:cNvPr>
        <xdr:cNvSpPr/>
      </xdr:nvSpPr>
      <xdr:spPr>
        <a:xfrm>
          <a:off x="14033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11684</xdr:rowOff>
    </xdr:from>
    <xdr:to>
      <xdr:col>76</xdr:col>
      <xdr:colOff>22225</xdr:colOff>
      <xdr:row>30</xdr:row>
      <xdr:rowOff>14922</xdr:rowOff>
    </xdr:to>
    <xdr:cxnSp macro="">
      <xdr:nvCxnSpPr>
        <xdr:cNvPr id="150" name="直線コネクタ 149">
          <a:extLst>
            <a:ext uri="{FF2B5EF4-FFF2-40B4-BE49-F238E27FC236}">
              <a16:creationId xmlns:a16="http://schemas.microsoft.com/office/drawing/2014/main" id="{F2D94DC2-4E42-4838-9688-587697EDF85C}"/>
            </a:ext>
          </a:extLst>
        </xdr:cNvPr>
        <xdr:cNvCxnSpPr/>
      </xdr:nvCxnSpPr>
      <xdr:spPr>
        <a:xfrm flipV="1">
          <a:off x="14084300" y="5926709"/>
          <a:ext cx="711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9641</xdr:rowOff>
    </xdr:from>
    <xdr:to>
      <xdr:col>68</xdr:col>
      <xdr:colOff>123825</xdr:colOff>
      <xdr:row>30</xdr:row>
      <xdr:rowOff>111241</xdr:rowOff>
    </xdr:to>
    <xdr:sp macro="" textlink="">
      <xdr:nvSpPr>
        <xdr:cNvPr id="151" name="楕円 150">
          <a:extLst>
            <a:ext uri="{FF2B5EF4-FFF2-40B4-BE49-F238E27FC236}">
              <a16:creationId xmlns:a16="http://schemas.microsoft.com/office/drawing/2014/main" id="{6DB45A5E-187A-4BE6-964A-FD7B7673D139}"/>
            </a:ext>
          </a:extLst>
        </xdr:cNvPr>
        <xdr:cNvSpPr/>
      </xdr:nvSpPr>
      <xdr:spPr>
        <a:xfrm>
          <a:off x="13271500" y="59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14922</xdr:rowOff>
    </xdr:from>
    <xdr:to>
      <xdr:col>72</xdr:col>
      <xdr:colOff>73025</xdr:colOff>
      <xdr:row>30</xdr:row>
      <xdr:rowOff>60441</xdr:rowOff>
    </xdr:to>
    <xdr:cxnSp macro="">
      <xdr:nvCxnSpPr>
        <xdr:cNvPr id="152" name="直線コネクタ 151">
          <a:extLst>
            <a:ext uri="{FF2B5EF4-FFF2-40B4-BE49-F238E27FC236}">
              <a16:creationId xmlns:a16="http://schemas.microsoft.com/office/drawing/2014/main" id="{D83B9BCE-F37E-41B9-AF66-1385C7851BCC}"/>
            </a:ext>
          </a:extLst>
        </xdr:cNvPr>
        <xdr:cNvCxnSpPr/>
      </xdr:nvCxnSpPr>
      <xdr:spPr>
        <a:xfrm flipV="1">
          <a:off x="13322300" y="5929947"/>
          <a:ext cx="762000" cy="4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85757</xdr:rowOff>
    </xdr:from>
    <xdr:to>
      <xdr:col>64</xdr:col>
      <xdr:colOff>123825</xdr:colOff>
      <xdr:row>32</xdr:row>
      <xdr:rowOff>15907</xdr:rowOff>
    </xdr:to>
    <xdr:sp macro="" textlink="">
      <xdr:nvSpPr>
        <xdr:cNvPr id="153" name="楕円 152">
          <a:extLst>
            <a:ext uri="{FF2B5EF4-FFF2-40B4-BE49-F238E27FC236}">
              <a16:creationId xmlns:a16="http://schemas.microsoft.com/office/drawing/2014/main" id="{08F1CC5B-ECE5-45CB-B6B5-A86404B3F2F3}"/>
            </a:ext>
          </a:extLst>
        </xdr:cNvPr>
        <xdr:cNvSpPr/>
      </xdr:nvSpPr>
      <xdr:spPr>
        <a:xfrm>
          <a:off x="12509500" y="61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60441</xdr:rowOff>
    </xdr:from>
    <xdr:to>
      <xdr:col>68</xdr:col>
      <xdr:colOff>73025</xdr:colOff>
      <xdr:row>31</xdr:row>
      <xdr:rowOff>136557</xdr:rowOff>
    </xdr:to>
    <xdr:cxnSp macro="">
      <xdr:nvCxnSpPr>
        <xdr:cNvPr id="154" name="直線コネクタ 153">
          <a:extLst>
            <a:ext uri="{FF2B5EF4-FFF2-40B4-BE49-F238E27FC236}">
              <a16:creationId xmlns:a16="http://schemas.microsoft.com/office/drawing/2014/main" id="{9AFA5706-A289-46FF-A4B3-A3770DE22F2A}"/>
            </a:ext>
          </a:extLst>
        </xdr:cNvPr>
        <xdr:cNvCxnSpPr/>
      </xdr:nvCxnSpPr>
      <xdr:spPr>
        <a:xfrm flipV="1">
          <a:off x="12560300" y="5975466"/>
          <a:ext cx="762000" cy="2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8403</xdr:rowOff>
    </xdr:from>
    <xdr:to>
      <xdr:col>60</xdr:col>
      <xdr:colOff>123825</xdr:colOff>
      <xdr:row>32</xdr:row>
      <xdr:rowOff>110003</xdr:rowOff>
    </xdr:to>
    <xdr:sp macro="" textlink="">
      <xdr:nvSpPr>
        <xdr:cNvPr id="155" name="楕円 154">
          <a:extLst>
            <a:ext uri="{FF2B5EF4-FFF2-40B4-BE49-F238E27FC236}">
              <a16:creationId xmlns:a16="http://schemas.microsoft.com/office/drawing/2014/main" id="{7D473FA9-E66B-4E7A-A501-F90751EF48A5}"/>
            </a:ext>
          </a:extLst>
        </xdr:cNvPr>
        <xdr:cNvSpPr/>
      </xdr:nvSpPr>
      <xdr:spPr>
        <a:xfrm>
          <a:off x="11747500" y="62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136557</xdr:rowOff>
    </xdr:from>
    <xdr:to>
      <xdr:col>64</xdr:col>
      <xdr:colOff>73025</xdr:colOff>
      <xdr:row>32</xdr:row>
      <xdr:rowOff>59203</xdr:rowOff>
    </xdr:to>
    <xdr:cxnSp macro="">
      <xdr:nvCxnSpPr>
        <xdr:cNvPr id="156" name="直線コネクタ 155">
          <a:extLst>
            <a:ext uri="{FF2B5EF4-FFF2-40B4-BE49-F238E27FC236}">
              <a16:creationId xmlns:a16="http://schemas.microsoft.com/office/drawing/2014/main" id="{EF5F7049-92E3-4198-8431-CD95CE308F00}"/>
            </a:ext>
          </a:extLst>
        </xdr:cNvPr>
        <xdr:cNvCxnSpPr/>
      </xdr:nvCxnSpPr>
      <xdr:spPr>
        <a:xfrm flipV="1">
          <a:off x="11798300" y="6223032"/>
          <a:ext cx="762000" cy="9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57" name="n_1aveValue債務償還比率">
          <a:extLst>
            <a:ext uri="{FF2B5EF4-FFF2-40B4-BE49-F238E27FC236}">
              <a16:creationId xmlns:a16="http://schemas.microsoft.com/office/drawing/2014/main" id="{B8810C97-5585-4DBB-9626-2E9F3D82EF3A}"/>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58" name="n_2aveValue債務償還比率">
          <a:extLst>
            <a:ext uri="{FF2B5EF4-FFF2-40B4-BE49-F238E27FC236}">
              <a16:creationId xmlns:a16="http://schemas.microsoft.com/office/drawing/2014/main" id="{CE3F05FA-EF86-4B6B-A2C5-324B74A0D6D9}"/>
            </a:ext>
          </a:extLst>
        </xdr:cNvPr>
        <xdr:cNvSpPr txBox="1"/>
      </xdr:nvSpPr>
      <xdr:spPr>
        <a:xfrm>
          <a:off x="130874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59" name="n_3aveValue債務償還比率">
          <a:extLst>
            <a:ext uri="{FF2B5EF4-FFF2-40B4-BE49-F238E27FC236}">
              <a16:creationId xmlns:a16="http://schemas.microsoft.com/office/drawing/2014/main" id="{83E6AF24-BC06-4A44-BC7E-0DA6FE224514}"/>
            </a:ext>
          </a:extLst>
        </xdr:cNvPr>
        <xdr:cNvSpPr txBox="1"/>
      </xdr:nvSpPr>
      <xdr:spPr>
        <a:xfrm>
          <a:off x="12325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81551</xdr:rowOff>
    </xdr:from>
    <xdr:ext cx="469744" cy="259045"/>
    <xdr:sp macro="" textlink="">
      <xdr:nvSpPr>
        <xdr:cNvPr id="160" name="n_4aveValue債務償還比率">
          <a:extLst>
            <a:ext uri="{FF2B5EF4-FFF2-40B4-BE49-F238E27FC236}">
              <a16:creationId xmlns:a16="http://schemas.microsoft.com/office/drawing/2014/main" id="{1603A84E-6241-4817-9FA8-E5C013789E9A}"/>
            </a:ext>
          </a:extLst>
        </xdr:cNvPr>
        <xdr:cNvSpPr txBox="1"/>
      </xdr:nvSpPr>
      <xdr:spPr>
        <a:xfrm>
          <a:off x="11563427" y="59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82249</xdr:rowOff>
    </xdr:from>
    <xdr:ext cx="469744" cy="259045"/>
    <xdr:sp macro="" textlink="">
      <xdr:nvSpPr>
        <xdr:cNvPr id="161" name="n_1mainValue債務償還比率">
          <a:extLst>
            <a:ext uri="{FF2B5EF4-FFF2-40B4-BE49-F238E27FC236}">
              <a16:creationId xmlns:a16="http://schemas.microsoft.com/office/drawing/2014/main" id="{167F073B-DFB5-4AD4-85BE-B3B840B625E4}"/>
            </a:ext>
          </a:extLst>
        </xdr:cNvPr>
        <xdr:cNvSpPr txBox="1"/>
      </xdr:nvSpPr>
      <xdr:spPr>
        <a:xfrm>
          <a:off x="13836727" y="56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102368</xdr:rowOff>
    </xdr:from>
    <xdr:ext cx="469744" cy="259045"/>
    <xdr:sp macro="" textlink="">
      <xdr:nvSpPr>
        <xdr:cNvPr id="162" name="n_2mainValue債務償還比率">
          <a:extLst>
            <a:ext uri="{FF2B5EF4-FFF2-40B4-BE49-F238E27FC236}">
              <a16:creationId xmlns:a16="http://schemas.microsoft.com/office/drawing/2014/main" id="{60ECEF5A-50A3-4FEF-A1E9-77420BAAB57D}"/>
            </a:ext>
          </a:extLst>
        </xdr:cNvPr>
        <xdr:cNvSpPr txBox="1"/>
      </xdr:nvSpPr>
      <xdr:spPr>
        <a:xfrm>
          <a:off x="13087427" y="601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32434</xdr:rowOff>
    </xdr:from>
    <xdr:ext cx="469744" cy="259045"/>
    <xdr:sp macro="" textlink="">
      <xdr:nvSpPr>
        <xdr:cNvPr id="163" name="n_3mainValue債務償還比率">
          <a:extLst>
            <a:ext uri="{FF2B5EF4-FFF2-40B4-BE49-F238E27FC236}">
              <a16:creationId xmlns:a16="http://schemas.microsoft.com/office/drawing/2014/main" id="{6DA858CB-015F-42F6-8055-F539EDD504B6}"/>
            </a:ext>
          </a:extLst>
        </xdr:cNvPr>
        <xdr:cNvSpPr txBox="1"/>
      </xdr:nvSpPr>
      <xdr:spPr>
        <a:xfrm>
          <a:off x="12325427" y="59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101130</xdr:rowOff>
    </xdr:from>
    <xdr:ext cx="469744" cy="259045"/>
    <xdr:sp macro="" textlink="">
      <xdr:nvSpPr>
        <xdr:cNvPr id="164" name="n_4mainValue債務償還比率">
          <a:extLst>
            <a:ext uri="{FF2B5EF4-FFF2-40B4-BE49-F238E27FC236}">
              <a16:creationId xmlns:a16="http://schemas.microsoft.com/office/drawing/2014/main" id="{B12F7599-49E6-4DDA-91A0-F3A13223273C}"/>
            </a:ext>
          </a:extLst>
        </xdr:cNvPr>
        <xdr:cNvSpPr txBox="1"/>
      </xdr:nvSpPr>
      <xdr:spPr>
        <a:xfrm>
          <a:off x="11563427" y="635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AD77BCC-9462-4988-983D-026CD5A448D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D822219C-F1DF-4C15-B6D9-F912F34D0A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97D4886-1F23-46D1-8CD6-50CE6F0AB6B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17C7DE27-6D10-467C-B39F-811E30BF7BF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1692BE5-9726-45B4-83AF-16EFE98003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8008BCF-66C6-4D84-AA8D-95C9A3F4F53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0B6042-9F20-4508-9D6F-FA101CD258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5D73A2-A891-40C6-A14B-F69E26EB27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603426-B8B2-427F-8DF9-E3EE9C1913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688A0F-9A5B-436E-858E-E17ACC368A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FEA733-74B8-430F-9562-2CBC33579B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107159-F498-4D85-9637-F936A163EF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7C020E-462A-47E9-B0A8-B2E0838385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CFF87E-E756-4A16-B7A0-3DF3860CE4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AECE5F-1E17-4DEA-8C97-5C7FD54989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E43790-C968-460D-BD26-E9DA1421B8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0AEAD7-B5E4-4D5E-8F8C-5B4BA675F8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05452F-8A7C-443A-90FD-9CF5DA291B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FCC17D-225A-4CFA-879D-75E90E42AE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139253-B617-40CD-81CF-2E3332C0F5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44B179-47E9-4AD7-93B9-BE2FAE8E68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F182F55-5087-479E-8C63-D94E36DCB8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2D4296-2371-45FD-A2E6-BBC66CEBD9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291866-8389-4E82-98DC-190BD0B484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B2B7B2-611E-46FD-8721-8553685358B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C90942-33BE-40CE-BB3B-E7D7FD9E91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B14849-59C0-4F8B-A5B6-E4CCCC4E538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659EE1-FE44-4661-B44D-99AC8E18B1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475866-D9D8-4A42-8EE3-872EEFE455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253A79-A213-490C-8FC5-2567CD6D55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0BBDA1-8945-492D-B7B8-58D58E5B4F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47E24A-AA7C-40F0-ABC1-97F2164DF2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12CAA4-F1E0-463D-80A0-A79CFC5C27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AC8D02-46E7-4FE6-9433-486E53C4ED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25463A-DB6E-4B34-8B5A-37C1AB5D4C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9A9D35-6582-4112-B55D-DFA7518B5F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05C8C9-A4AB-4754-A1D2-BE27A5E785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0B0BAD-BA77-4832-81F0-3E23A8ED69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73E02C-B2A8-481B-8AF4-787E8D210B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5F733D-FB2A-4F70-B72E-CC41621CF9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F9B29A-CCCB-46E8-854E-E9A8FB6307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964526-225B-4D3E-A07D-A4FB266ECF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8AE2E3-64B4-47F7-9886-9544B07581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313CCA-3790-48DB-88EF-D8F6EBD1377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498225-7935-485E-80AC-5C47EDDDD1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57A77E-6917-4257-9115-C469E6FB66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44123D-26BD-4DAC-9F25-D775CD1BFA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74CD34-5F21-40BD-8E61-9E442B8930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F56A880-626B-429D-B6CA-2262E621436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9F742C71-E4BE-4C4D-8C70-72852DD5F56D}"/>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C46B756-0ABC-4403-8682-CFED74C762A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5F06A8E-7F34-4F1E-888F-5902E76B843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F4DB2F5-996F-4083-86FB-70FDB0842D2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C28196-5B18-4951-BFD5-73FD9298504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E4C593-2546-445B-89A4-1FE2A6DCE67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0A0EEF-F842-47B4-8FCF-68236661FB0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B86DCBA-F269-4405-9B60-A1F46D137C9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FF4533-F5FF-47F0-9E43-B4BABE73D4E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EBF7416-4EC6-4D84-99D7-EB599B33D53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99F69EFD-5108-4292-97FB-FF2763CD5897}"/>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BBB85F5-54B7-4648-82D1-EBD2B0B7EE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F1E6D19-3227-4CAA-8A83-E76EB684148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4CD4870-533E-4961-8B51-4D33D818BC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B98B788A-5CCF-40D3-B37F-38E42A21C0B1}"/>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F2949C0E-3C67-456E-95E8-A45EEB2BA102}"/>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E1574123-032D-4D44-9FFC-3E68B9F6F2DE}"/>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C2FD0E16-C87C-4B24-8D0B-6556450E95F6}"/>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9149177D-928B-4EA0-880A-35CAE075DD3F}"/>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a:extLst>
            <a:ext uri="{FF2B5EF4-FFF2-40B4-BE49-F238E27FC236}">
              <a16:creationId xmlns:a16="http://schemas.microsoft.com/office/drawing/2014/main" id="{45EA9905-50B1-4665-813A-A14C6E72A2ED}"/>
            </a:ext>
          </a:extLst>
        </xdr:cNvPr>
        <xdr:cNvSpPr txBox="1"/>
      </xdr:nvSpPr>
      <xdr:spPr>
        <a:xfrm>
          <a:off x="4673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38CCBA67-F07A-473B-BA36-FC34E1618C2D}"/>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449E93B2-600A-4DD1-9564-11E283AD2F0F}"/>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6A827D03-6489-4B4F-A15C-562CD5230430}"/>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ABD904A5-145B-4B84-8809-C8F6E47BA2F4}"/>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AE0A313F-B779-4B61-B558-CBF94B52BBB7}"/>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067309-2849-435A-A371-E8FF43C80C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D28EF9-D25E-4F87-8F23-EFE3FDE582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FE8096-9D87-4754-89EC-41D0C18215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3645E93-F0EF-4C3C-802D-B145A329A1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4E3AB83-6F80-4A49-A193-338B2FF405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xdr:rowOff>
    </xdr:from>
    <xdr:to>
      <xdr:col>24</xdr:col>
      <xdr:colOff>114300</xdr:colOff>
      <xdr:row>36</xdr:row>
      <xdr:rowOff>113937</xdr:rowOff>
    </xdr:to>
    <xdr:sp macro="" textlink="">
      <xdr:nvSpPr>
        <xdr:cNvPr id="75" name="楕円 74">
          <a:extLst>
            <a:ext uri="{FF2B5EF4-FFF2-40B4-BE49-F238E27FC236}">
              <a16:creationId xmlns:a16="http://schemas.microsoft.com/office/drawing/2014/main" id="{EED3CE71-6CF6-430B-BA3D-77D279797861}"/>
            </a:ext>
          </a:extLst>
        </xdr:cNvPr>
        <xdr:cNvSpPr/>
      </xdr:nvSpPr>
      <xdr:spPr>
        <a:xfrm>
          <a:off x="4584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35214</xdr:rowOff>
    </xdr:from>
    <xdr:ext cx="405111" cy="259045"/>
    <xdr:sp macro="" textlink="">
      <xdr:nvSpPr>
        <xdr:cNvPr id="76" name="【道路】&#10;有形固定資産減価償却率該当値テキスト">
          <a:extLst>
            <a:ext uri="{FF2B5EF4-FFF2-40B4-BE49-F238E27FC236}">
              <a16:creationId xmlns:a16="http://schemas.microsoft.com/office/drawing/2014/main" id="{B15982AB-8469-4E3B-83BE-A190EF5BB70C}"/>
            </a:ext>
          </a:extLst>
        </xdr:cNvPr>
        <xdr:cNvSpPr txBox="1"/>
      </xdr:nvSpPr>
      <xdr:spPr>
        <a:xfrm>
          <a:off x="4673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125004</xdr:rowOff>
    </xdr:from>
    <xdr:to>
      <xdr:col>20</xdr:col>
      <xdr:colOff>38100</xdr:colOff>
      <xdr:row>36</xdr:row>
      <xdr:rowOff>55154</xdr:rowOff>
    </xdr:to>
    <xdr:sp macro="" textlink="">
      <xdr:nvSpPr>
        <xdr:cNvPr id="77" name="楕円 76">
          <a:extLst>
            <a:ext uri="{FF2B5EF4-FFF2-40B4-BE49-F238E27FC236}">
              <a16:creationId xmlns:a16="http://schemas.microsoft.com/office/drawing/2014/main" id="{3C455D3D-B618-42DE-B8E5-A2D25A7BAD89}"/>
            </a:ext>
          </a:extLst>
        </xdr:cNvPr>
        <xdr:cNvSpPr/>
      </xdr:nvSpPr>
      <xdr:spPr>
        <a:xfrm>
          <a:off x="3746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xdr:rowOff>
    </xdr:from>
    <xdr:to>
      <xdr:col>24</xdr:col>
      <xdr:colOff>63500</xdr:colOff>
      <xdr:row>36</xdr:row>
      <xdr:rowOff>63137</xdr:rowOff>
    </xdr:to>
    <xdr:cxnSp macro="">
      <xdr:nvCxnSpPr>
        <xdr:cNvPr id="78" name="直線コネクタ 77">
          <a:extLst>
            <a:ext uri="{FF2B5EF4-FFF2-40B4-BE49-F238E27FC236}">
              <a16:creationId xmlns:a16="http://schemas.microsoft.com/office/drawing/2014/main" id="{25BFF3A3-0C17-427F-A521-810E890D2A9F}"/>
            </a:ext>
          </a:extLst>
        </xdr:cNvPr>
        <xdr:cNvCxnSpPr/>
      </xdr:nvCxnSpPr>
      <xdr:spPr>
        <a:xfrm>
          <a:off x="3797300" y="617655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62956</xdr:rowOff>
    </xdr:from>
    <xdr:to>
      <xdr:col>15</xdr:col>
      <xdr:colOff>101600</xdr:colOff>
      <xdr:row>35</xdr:row>
      <xdr:rowOff>164556</xdr:rowOff>
    </xdr:to>
    <xdr:sp macro="" textlink="">
      <xdr:nvSpPr>
        <xdr:cNvPr id="79" name="楕円 78">
          <a:extLst>
            <a:ext uri="{FF2B5EF4-FFF2-40B4-BE49-F238E27FC236}">
              <a16:creationId xmlns:a16="http://schemas.microsoft.com/office/drawing/2014/main" id="{369915F8-6812-4418-BBDC-F8F03FE2ADDC}"/>
            </a:ext>
          </a:extLst>
        </xdr:cNvPr>
        <xdr:cNvSpPr/>
      </xdr:nvSpPr>
      <xdr:spPr>
        <a:xfrm>
          <a:off x="2857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113756</xdr:rowOff>
    </xdr:from>
    <xdr:to>
      <xdr:col>19</xdr:col>
      <xdr:colOff>177800</xdr:colOff>
      <xdr:row>36</xdr:row>
      <xdr:rowOff>4354</xdr:rowOff>
    </xdr:to>
    <xdr:cxnSp macro="">
      <xdr:nvCxnSpPr>
        <xdr:cNvPr id="80" name="直線コネクタ 79">
          <a:extLst>
            <a:ext uri="{FF2B5EF4-FFF2-40B4-BE49-F238E27FC236}">
              <a16:creationId xmlns:a16="http://schemas.microsoft.com/office/drawing/2014/main" id="{F3840FF9-1118-49D1-894B-5748DFCD742B}"/>
            </a:ext>
          </a:extLst>
        </xdr:cNvPr>
        <xdr:cNvCxnSpPr/>
      </xdr:nvCxnSpPr>
      <xdr:spPr>
        <a:xfrm>
          <a:off x="2908300" y="61145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162560</xdr:rowOff>
    </xdr:from>
    <xdr:to>
      <xdr:col>10</xdr:col>
      <xdr:colOff>165100</xdr:colOff>
      <xdr:row>35</xdr:row>
      <xdr:rowOff>92710</xdr:rowOff>
    </xdr:to>
    <xdr:sp macro="" textlink="">
      <xdr:nvSpPr>
        <xdr:cNvPr id="81" name="楕円 80">
          <a:extLst>
            <a:ext uri="{FF2B5EF4-FFF2-40B4-BE49-F238E27FC236}">
              <a16:creationId xmlns:a16="http://schemas.microsoft.com/office/drawing/2014/main" id="{2CCE7B5B-A2E5-4CC9-B3EB-17C8D6B11F86}"/>
            </a:ext>
          </a:extLst>
        </xdr:cNvPr>
        <xdr:cNvSpPr/>
      </xdr:nvSpPr>
      <xdr:spPr>
        <a:xfrm>
          <a:off x="1968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41910</xdr:rowOff>
    </xdr:from>
    <xdr:to>
      <xdr:col>15</xdr:col>
      <xdr:colOff>50800</xdr:colOff>
      <xdr:row>35</xdr:row>
      <xdr:rowOff>113756</xdr:rowOff>
    </xdr:to>
    <xdr:cxnSp macro="">
      <xdr:nvCxnSpPr>
        <xdr:cNvPr id="82" name="直線コネクタ 81">
          <a:extLst>
            <a:ext uri="{FF2B5EF4-FFF2-40B4-BE49-F238E27FC236}">
              <a16:creationId xmlns:a16="http://schemas.microsoft.com/office/drawing/2014/main" id="{D8386F39-64F4-413D-B05E-E39C15840ACE}"/>
            </a:ext>
          </a:extLst>
        </xdr:cNvPr>
        <xdr:cNvCxnSpPr/>
      </xdr:nvCxnSpPr>
      <xdr:spPr>
        <a:xfrm>
          <a:off x="2019300" y="60426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97246</xdr:rowOff>
    </xdr:from>
    <xdr:to>
      <xdr:col>6</xdr:col>
      <xdr:colOff>38100</xdr:colOff>
      <xdr:row>35</xdr:row>
      <xdr:rowOff>27396</xdr:rowOff>
    </xdr:to>
    <xdr:sp macro="" textlink="">
      <xdr:nvSpPr>
        <xdr:cNvPr id="83" name="楕円 82">
          <a:extLst>
            <a:ext uri="{FF2B5EF4-FFF2-40B4-BE49-F238E27FC236}">
              <a16:creationId xmlns:a16="http://schemas.microsoft.com/office/drawing/2014/main" id="{615D8BD4-5F32-4EB1-9664-17FAD5B582E3}"/>
            </a:ext>
          </a:extLst>
        </xdr:cNvPr>
        <xdr:cNvSpPr/>
      </xdr:nvSpPr>
      <xdr:spPr>
        <a:xfrm>
          <a:off x="1079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148046</xdr:rowOff>
    </xdr:from>
    <xdr:to>
      <xdr:col>10</xdr:col>
      <xdr:colOff>114300</xdr:colOff>
      <xdr:row>35</xdr:row>
      <xdr:rowOff>41910</xdr:rowOff>
    </xdr:to>
    <xdr:cxnSp macro="">
      <xdr:nvCxnSpPr>
        <xdr:cNvPr id="84" name="直線コネクタ 83">
          <a:extLst>
            <a:ext uri="{FF2B5EF4-FFF2-40B4-BE49-F238E27FC236}">
              <a16:creationId xmlns:a16="http://schemas.microsoft.com/office/drawing/2014/main" id="{418BBB4B-6E84-4C68-B041-63F879B4CF90}"/>
            </a:ext>
          </a:extLst>
        </xdr:cNvPr>
        <xdr:cNvCxnSpPr/>
      </xdr:nvCxnSpPr>
      <xdr:spPr>
        <a:xfrm>
          <a:off x="1130300" y="597734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162214</xdr:rowOff>
    </xdr:from>
    <xdr:ext cx="405111" cy="259045"/>
    <xdr:sp macro="" textlink="">
      <xdr:nvSpPr>
        <xdr:cNvPr id="85" name="n_1aveValue【道路】&#10;有形固定資産減価償却率">
          <a:extLst>
            <a:ext uri="{FF2B5EF4-FFF2-40B4-BE49-F238E27FC236}">
              <a16:creationId xmlns:a16="http://schemas.microsoft.com/office/drawing/2014/main" id="{E0EF09FA-98FB-4673-9087-FAFDD112781D}"/>
            </a:ext>
          </a:extLst>
        </xdr:cNvPr>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6" name="n_2aveValue【道路】&#10;有形固定資産減価償却率">
          <a:extLst>
            <a:ext uri="{FF2B5EF4-FFF2-40B4-BE49-F238E27FC236}">
              <a16:creationId xmlns:a16="http://schemas.microsoft.com/office/drawing/2014/main" id="{415939E7-6FC0-49BF-AF66-3BEDF5D50213}"/>
            </a:ext>
          </a:extLst>
        </xdr:cNvPr>
        <xdr:cNvSpPr txBox="1"/>
      </xdr:nvSpPr>
      <xdr:spPr>
        <a:xfrm>
          <a:off x="2705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154050</xdr:rowOff>
    </xdr:from>
    <xdr:ext cx="405111" cy="259045"/>
    <xdr:sp macro="" textlink="">
      <xdr:nvSpPr>
        <xdr:cNvPr id="87" name="n_3aveValue【道路】&#10;有形固定資産減価償却率">
          <a:extLst>
            <a:ext uri="{FF2B5EF4-FFF2-40B4-BE49-F238E27FC236}">
              <a16:creationId xmlns:a16="http://schemas.microsoft.com/office/drawing/2014/main" id="{1BF4C8D3-C33D-4F78-B6B4-CFFB4AC9B4CA}"/>
            </a:ext>
          </a:extLst>
        </xdr:cNvPr>
        <xdr:cNvSpPr txBox="1"/>
      </xdr:nvSpPr>
      <xdr:spPr>
        <a:xfrm>
          <a:off x="1816744" y="632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147519</xdr:rowOff>
    </xdr:from>
    <xdr:ext cx="405111" cy="259045"/>
    <xdr:sp macro="" textlink="">
      <xdr:nvSpPr>
        <xdr:cNvPr id="88" name="n_4aveValue【道路】&#10;有形固定資産減価償却率">
          <a:extLst>
            <a:ext uri="{FF2B5EF4-FFF2-40B4-BE49-F238E27FC236}">
              <a16:creationId xmlns:a16="http://schemas.microsoft.com/office/drawing/2014/main" id="{EF4D084A-0688-4494-A063-FC6F0E73E2DB}"/>
            </a:ext>
          </a:extLst>
        </xdr:cNvPr>
        <xdr:cNvSpPr txBox="1"/>
      </xdr:nvSpPr>
      <xdr:spPr>
        <a:xfrm>
          <a:off x="927744"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71681</xdr:rowOff>
    </xdr:from>
    <xdr:ext cx="405111" cy="259045"/>
    <xdr:sp macro="" textlink="">
      <xdr:nvSpPr>
        <xdr:cNvPr id="89" name="n_1mainValue【道路】&#10;有形固定資産減価償却率">
          <a:extLst>
            <a:ext uri="{FF2B5EF4-FFF2-40B4-BE49-F238E27FC236}">
              <a16:creationId xmlns:a16="http://schemas.microsoft.com/office/drawing/2014/main" id="{4E338B1D-951E-410E-866D-0576578D845B}"/>
            </a:ext>
          </a:extLst>
        </xdr:cNvPr>
        <xdr:cNvSpPr txBox="1"/>
      </xdr:nvSpPr>
      <xdr:spPr>
        <a:xfrm>
          <a:off x="3582044" y="59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9633</xdr:rowOff>
    </xdr:from>
    <xdr:ext cx="405111" cy="259045"/>
    <xdr:sp macro="" textlink="">
      <xdr:nvSpPr>
        <xdr:cNvPr id="90" name="n_2mainValue【道路】&#10;有形固定資産減価償却率">
          <a:extLst>
            <a:ext uri="{FF2B5EF4-FFF2-40B4-BE49-F238E27FC236}">
              <a16:creationId xmlns:a16="http://schemas.microsoft.com/office/drawing/2014/main" id="{F99678BF-C287-4815-9281-435C1F475363}"/>
            </a:ext>
          </a:extLst>
        </xdr:cNvPr>
        <xdr:cNvSpPr txBox="1"/>
      </xdr:nvSpPr>
      <xdr:spPr>
        <a:xfrm>
          <a:off x="2705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109237</xdr:rowOff>
    </xdr:from>
    <xdr:ext cx="405111" cy="259045"/>
    <xdr:sp macro="" textlink="">
      <xdr:nvSpPr>
        <xdr:cNvPr id="91" name="n_3mainValue【道路】&#10;有形固定資産減価償却率">
          <a:extLst>
            <a:ext uri="{FF2B5EF4-FFF2-40B4-BE49-F238E27FC236}">
              <a16:creationId xmlns:a16="http://schemas.microsoft.com/office/drawing/2014/main" id="{EFFB0531-B694-4B6B-AFD9-93A65EA898FC}"/>
            </a:ext>
          </a:extLst>
        </xdr:cNvPr>
        <xdr:cNvSpPr txBox="1"/>
      </xdr:nvSpPr>
      <xdr:spPr>
        <a:xfrm>
          <a:off x="1816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43923</xdr:rowOff>
    </xdr:from>
    <xdr:ext cx="405111" cy="259045"/>
    <xdr:sp macro="" textlink="">
      <xdr:nvSpPr>
        <xdr:cNvPr id="92" name="n_4mainValue【道路】&#10;有形固定資産減価償却率">
          <a:extLst>
            <a:ext uri="{FF2B5EF4-FFF2-40B4-BE49-F238E27FC236}">
              <a16:creationId xmlns:a16="http://schemas.microsoft.com/office/drawing/2014/main" id="{135C2CD6-B1A6-47D6-AB26-4304E6CFA2A5}"/>
            </a:ext>
          </a:extLst>
        </xdr:cNvPr>
        <xdr:cNvSpPr txBox="1"/>
      </xdr:nvSpPr>
      <xdr:spPr>
        <a:xfrm>
          <a:off x="927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48E60B73-D9D4-496A-A75B-582F7D2582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828F1AC4-9E36-48D8-B656-E386637DF4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E55B84B1-CEC1-4DFA-AAA9-AA422EE353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C0821A35-4488-4B08-90BC-5A8C5304D1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943B81BE-073D-40AE-B160-CB0A323C72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B42A597A-AADD-4A93-A716-15AAD22262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BB9D934-9E1A-4EDC-A86E-E001013E2C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C7A307AB-C0B5-4DE5-BB92-0403FF736B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4E0E07C2-D243-42D6-A969-1A19F1EACA4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91C3B9A8-0270-4108-A1ED-0ED4A35FE6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43C63997-213B-42FE-BE16-DEE7457C2C0D}"/>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EA6C7D43-6FE3-427E-B171-A2409CCC29C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915A6CB7-051F-48E9-A184-2C0E884022D3}"/>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CD6F1761-9149-466D-9AB7-A02416B3492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551E681F-07A5-4ECF-AB8F-E00A6D08EBA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75072B27-103D-40F6-BB3E-772F8F81E0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B5F774F8-467E-4A85-81C8-EE883339B13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EDD9AD9C-133A-4B4B-8100-6692BA55E9B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6B2FD5A4-96E4-4EFD-ABC8-B64A2DFAF8C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569C82D3-7CB5-411D-898C-2384573AB76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75A4CB1D-0D48-4787-BAE5-17DC000FD4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DC2E093-24E0-49A2-BA17-EB47F0AD63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37E7A1D8-46BD-4586-A21D-ABE027C67AD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EC01FA51-57DC-4646-9595-BF4336DDCA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EB0E02B3-BFA9-4964-8CF8-59B90815F58D}"/>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499A6CD8-BBD6-4C75-A273-343856847F33}"/>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6D4CB084-BD94-4383-BFB3-B6D01A8C683C}"/>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90E10E70-96DC-4669-8135-9790DAE56C68}"/>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B8B1307A-BDC2-47B0-9630-1289135854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2" name="【道路】&#10;一人当たり延長平均値テキスト">
          <a:extLst>
            <a:ext uri="{FF2B5EF4-FFF2-40B4-BE49-F238E27FC236}">
              <a16:creationId xmlns:a16="http://schemas.microsoft.com/office/drawing/2014/main" id="{34AFEBDA-D805-4839-BF89-F5D0F79120E7}"/>
            </a:ext>
          </a:extLst>
        </xdr:cNvPr>
        <xdr:cNvSpPr txBox="1"/>
      </xdr:nvSpPr>
      <xdr:spPr>
        <a:xfrm>
          <a:off x="10515600" y="633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E23A1E29-39DA-4C42-822D-6AFF5A2C56F4}"/>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823AFC53-75D4-4A1A-93E4-1AAE9971350D}"/>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E3964FED-311D-41B2-B337-9FD749A457F7}"/>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D12A6AA2-DBC4-41B6-B184-D8354F41E5C1}"/>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E5D84660-C215-4F81-8F01-05B350DAE2CA}"/>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5227FD-EA6B-4693-BC3F-0976697E94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AFA051-C5F8-4A74-BC40-951B5178C8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5F35E4E-E5CD-4661-B379-868C165A02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F82A11B-D6A4-4F31-8D33-C4B924EF79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BB7C19A-F89D-480B-9432-0BC7650957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3111</xdr:rowOff>
    </xdr:from>
    <xdr:to>
      <xdr:col>55</xdr:col>
      <xdr:colOff>50800</xdr:colOff>
      <xdr:row>39</xdr:row>
      <xdr:rowOff>104711</xdr:rowOff>
    </xdr:to>
    <xdr:sp macro="" textlink="">
      <xdr:nvSpPr>
        <xdr:cNvPr id="133" name="楕円 132">
          <a:extLst>
            <a:ext uri="{FF2B5EF4-FFF2-40B4-BE49-F238E27FC236}">
              <a16:creationId xmlns:a16="http://schemas.microsoft.com/office/drawing/2014/main" id="{A82A4DCA-F250-48CF-87F1-EACBA60373A2}"/>
            </a:ext>
          </a:extLst>
        </xdr:cNvPr>
        <xdr:cNvSpPr/>
      </xdr:nvSpPr>
      <xdr:spPr>
        <a:xfrm>
          <a:off x="10426700" y="66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152988</xdr:rowOff>
    </xdr:from>
    <xdr:ext cx="534377" cy="259045"/>
    <xdr:sp macro="" textlink="">
      <xdr:nvSpPr>
        <xdr:cNvPr id="134" name="【道路】&#10;一人当たり延長該当値テキスト">
          <a:extLst>
            <a:ext uri="{FF2B5EF4-FFF2-40B4-BE49-F238E27FC236}">
              <a16:creationId xmlns:a16="http://schemas.microsoft.com/office/drawing/2014/main" id="{8AC4CE3F-543A-42AA-83A6-19D6F6A8B100}"/>
            </a:ext>
          </a:extLst>
        </xdr:cNvPr>
        <xdr:cNvSpPr txBox="1"/>
      </xdr:nvSpPr>
      <xdr:spPr>
        <a:xfrm>
          <a:off x="10515600" y="66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40678</xdr:rowOff>
    </xdr:from>
    <xdr:to>
      <xdr:col>50</xdr:col>
      <xdr:colOff>165100</xdr:colOff>
      <xdr:row>39</xdr:row>
      <xdr:rowOff>142278</xdr:rowOff>
    </xdr:to>
    <xdr:sp macro="" textlink="">
      <xdr:nvSpPr>
        <xdr:cNvPr id="135" name="楕円 134">
          <a:extLst>
            <a:ext uri="{FF2B5EF4-FFF2-40B4-BE49-F238E27FC236}">
              <a16:creationId xmlns:a16="http://schemas.microsoft.com/office/drawing/2014/main" id="{1C1C1E27-D081-43DB-9392-2BFF6B81A9DE}"/>
            </a:ext>
          </a:extLst>
        </xdr:cNvPr>
        <xdr:cNvSpPr/>
      </xdr:nvSpPr>
      <xdr:spPr>
        <a:xfrm>
          <a:off x="9588500" y="67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53911</xdr:rowOff>
    </xdr:from>
    <xdr:to>
      <xdr:col>55</xdr:col>
      <xdr:colOff>0</xdr:colOff>
      <xdr:row>39</xdr:row>
      <xdr:rowOff>91478</xdr:rowOff>
    </xdr:to>
    <xdr:cxnSp macro="">
      <xdr:nvCxnSpPr>
        <xdr:cNvPr id="136" name="直線コネクタ 135">
          <a:extLst>
            <a:ext uri="{FF2B5EF4-FFF2-40B4-BE49-F238E27FC236}">
              <a16:creationId xmlns:a16="http://schemas.microsoft.com/office/drawing/2014/main" id="{B8F6D82D-D03C-4210-B558-1267ED9E302D}"/>
            </a:ext>
          </a:extLst>
        </xdr:cNvPr>
        <xdr:cNvCxnSpPr/>
      </xdr:nvCxnSpPr>
      <xdr:spPr>
        <a:xfrm flipV="1">
          <a:off x="9639300" y="6740461"/>
          <a:ext cx="8382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37" name="楕円 136">
          <a:extLst>
            <a:ext uri="{FF2B5EF4-FFF2-40B4-BE49-F238E27FC236}">
              <a16:creationId xmlns:a16="http://schemas.microsoft.com/office/drawing/2014/main" id="{CF456AC8-40B3-428B-82F4-496CF9266269}"/>
            </a:ext>
          </a:extLst>
        </xdr:cNvPr>
        <xdr:cNvSpPr/>
      </xdr:nvSpPr>
      <xdr:spPr>
        <a:xfrm>
          <a:off x="8699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91478</xdr:rowOff>
    </xdr:from>
    <xdr:to>
      <xdr:col>50</xdr:col>
      <xdr:colOff>114300</xdr:colOff>
      <xdr:row>39</xdr:row>
      <xdr:rowOff>116205</xdr:rowOff>
    </xdr:to>
    <xdr:cxnSp macro="">
      <xdr:nvCxnSpPr>
        <xdr:cNvPr id="138" name="直線コネクタ 137">
          <a:extLst>
            <a:ext uri="{FF2B5EF4-FFF2-40B4-BE49-F238E27FC236}">
              <a16:creationId xmlns:a16="http://schemas.microsoft.com/office/drawing/2014/main" id="{01BBD606-8FA8-4EAC-A612-CFC126AFF9B3}"/>
            </a:ext>
          </a:extLst>
        </xdr:cNvPr>
        <xdr:cNvCxnSpPr/>
      </xdr:nvCxnSpPr>
      <xdr:spPr>
        <a:xfrm flipV="1">
          <a:off x="8750300" y="6778028"/>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86322</xdr:rowOff>
    </xdr:from>
    <xdr:to>
      <xdr:col>41</xdr:col>
      <xdr:colOff>101600</xdr:colOff>
      <xdr:row>40</xdr:row>
      <xdr:rowOff>16472</xdr:rowOff>
    </xdr:to>
    <xdr:sp macro="" textlink="">
      <xdr:nvSpPr>
        <xdr:cNvPr id="139" name="楕円 138">
          <a:extLst>
            <a:ext uri="{FF2B5EF4-FFF2-40B4-BE49-F238E27FC236}">
              <a16:creationId xmlns:a16="http://schemas.microsoft.com/office/drawing/2014/main" id="{F77B103C-275E-49EA-9DA2-B6AC0FC2C257}"/>
            </a:ext>
          </a:extLst>
        </xdr:cNvPr>
        <xdr:cNvSpPr/>
      </xdr:nvSpPr>
      <xdr:spPr>
        <a:xfrm>
          <a:off x="7810500" y="67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116205</xdr:rowOff>
    </xdr:from>
    <xdr:to>
      <xdr:col>45</xdr:col>
      <xdr:colOff>177800</xdr:colOff>
      <xdr:row>39</xdr:row>
      <xdr:rowOff>137122</xdr:rowOff>
    </xdr:to>
    <xdr:cxnSp macro="">
      <xdr:nvCxnSpPr>
        <xdr:cNvPr id="140" name="直線コネクタ 139">
          <a:extLst>
            <a:ext uri="{FF2B5EF4-FFF2-40B4-BE49-F238E27FC236}">
              <a16:creationId xmlns:a16="http://schemas.microsoft.com/office/drawing/2014/main" id="{EB9C7D3A-65FF-47E8-812E-0CA7BB7194F6}"/>
            </a:ext>
          </a:extLst>
        </xdr:cNvPr>
        <xdr:cNvCxnSpPr/>
      </xdr:nvCxnSpPr>
      <xdr:spPr>
        <a:xfrm flipV="1">
          <a:off x="7861300" y="6802755"/>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109792</xdr:rowOff>
    </xdr:from>
    <xdr:to>
      <xdr:col>36</xdr:col>
      <xdr:colOff>165100</xdr:colOff>
      <xdr:row>40</xdr:row>
      <xdr:rowOff>39942</xdr:rowOff>
    </xdr:to>
    <xdr:sp macro="" textlink="">
      <xdr:nvSpPr>
        <xdr:cNvPr id="141" name="楕円 140">
          <a:extLst>
            <a:ext uri="{FF2B5EF4-FFF2-40B4-BE49-F238E27FC236}">
              <a16:creationId xmlns:a16="http://schemas.microsoft.com/office/drawing/2014/main" id="{B9996FF9-CDB3-42E2-AC14-0A1C9C4953EE}"/>
            </a:ext>
          </a:extLst>
        </xdr:cNvPr>
        <xdr:cNvSpPr/>
      </xdr:nvSpPr>
      <xdr:spPr>
        <a:xfrm>
          <a:off x="6921500" y="67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137122</xdr:rowOff>
    </xdr:from>
    <xdr:to>
      <xdr:col>41</xdr:col>
      <xdr:colOff>50800</xdr:colOff>
      <xdr:row>39</xdr:row>
      <xdr:rowOff>160592</xdr:rowOff>
    </xdr:to>
    <xdr:cxnSp macro="">
      <xdr:nvCxnSpPr>
        <xdr:cNvPr id="142" name="直線コネクタ 141">
          <a:extLst>
            <a:ext uri="{FF2B5EF4-FFF2-40B4-BE49-F238E27FC236}">
              <a16:creationId xmlns:a16="http://schemas.microsoft.com/office/drawing/2014/main" id="{889803F7-5BCB-407E-873D-F5869193D75A}"/>
            </a:ext>
          </a:extLst>
        </xdr:cNvPr>
        <xdr:cNvCxnSpPr/>
      </xdr:nvCxnSpPr>
      <xdr:spPr>
        <a:xfrm flipV="1">
          <a:off x="6972300" y="6823672"/>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3" name="n_1aveValue【道路】&#10;一人当たり延長">
          <a:extLst>
            <a:ext uri="{FF2B5EF4-FFF2-40B4-BE49-F238E27FC236}">
              <a16:creationId xmlns:a16="http://schemas.microsoft.com/office/drawing/2014/main" id="{522BC87F-8F29-403A-A40D-D32B780222FE}"/>
            </a:ext>
          </a:extLst>
        </xdr:cNvPr>
        <xdr:cNvSpPr txBox="1"/>
      </xdr:nvSpPr>
      <xdr:spPr>
        <a:xfrm>
          <a:off x="93594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44" name="n_2aveValue【道路】&#10;一人当たり延長">
          <a:extLst>
            <a:ext uri="{FF2B5EF4-FFF2-40B4-BE49-F238E27FC236}">
              <a16:creationId xmlns:a16="http://schemas.microsoft.com/office/drawing/2014/main" id="{A2BDA555-A648-4F50-9250-849D07E8B3B6}"/>
            </a:ext>
          </a:extLst>
        </xdr:cNvPr>
        <xdr:cNvSpPr txBox="1"/>
      </xdr:nvSpPr>
      <xdr:spPr>
        <a:xfrm>
          <a:off x="8483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5" name="n_3aveValue【道路】&#10;一人当たり延長">
          <a:extLst>
            <a:ext uri="{FF2B5EF4-FFF2-40B4-BE49-F238E27FC236}">
              <a16:creationId xmlns:a16="http://schemas.microsoft.com/office/drawing/2014/main" id="{B49C247B-CB3F-42F0-AD13-1575D5B42FCA}"/>
            </a:ext>
          </a:extLst>
        </xdr:cNvPr>
        <xdr:cNvSpPr txBox="1"/>
      </xdr:nvSpPr>
      <xdr:spPr>
        <a:xfrm>
          <a:off x="7594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6" name="n_4aveValue【道路】&#10;一人当たり延長">
          <a:extLst>
            <a:ext uri="{FF2B5EF4-FFF2-40B4-BE49-F238E27FC236}">
              <a16:creationId xmlns:a16="http://schemas.microsoft.com/office/drawing/2014/main" id="{DEE0CE4D-8CF8-4B0E-B2E9-4A3F1C60CC5E}"/>
            </a:ext>
          </a:extLst>
        </xdr:cNvPr>
        <xdr:cNvSpPr txBox="1"/>
      </xdr:nvSpPr>
      <xdr:spPr>
        <a:xfrm>
          <a:off x="6705111" y="63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133405</xdr:rowOff>
    </xdr:from>
    <xdr:ext cx="534377" cy="259045"/>
    <xdr:sp macro="" textlink="">
      <xdr:nvSpPr>
        <xdr:cNvPr id="147" name="n_1mainValue【道路】&#10;一人当たり延長">
          <a:extLst>
            <a:ext uri="{FF2B5EF4-FFF2-40B4-BE49-F238E27FC236}">
              <a16:creationId xmlns:a16="http://schemas.microsoft.com/office/drawing/2014/main" id="{20DC7A05-2FB5-4BDE-B02B-BB725786F65D}"/>
            </a:ext>
          </a:extLst>
        </xdr:cNvPr>
        <xdr:cNvSpPr txBox="1"/>
      </xdr:nvSpPr>
      <xdr:spPr>
        <a:xfrm>
          <a:off x="9359411" y="68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158132</xdr:rowOff>
    </xdr:from>
    <xdr:ext cx="534377" cy="259045"/>
    <xdr:sp macro="" textlink="">
      <xdr:nvSpPr>
        <xdr:cNvPr id="148" name="n_2mainValue【道路】&#10;一人当たり延長">
          <a:extLst>
            <a:ext uri="{FF2B5EF4-FFF2-40B4-BE49-F238E27FC236}">
              <a16:creationId xmlns:a16="http://schemas.microsoft.com/office/drawing/2014/main" id="{EC3687E7-2307-49C8-BFFF-58C8FE56587F}"/>
            </a:ext>
          </a:extLst>
        </xdr:cNvPr>
        <xdr:cNvSpPr txBox="1"/>
      </xdr:nvSpPr>
      <xdr:spPr>
        <a:xfrm>
          <a:off x="8483111" y="684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7599</xdr:rowOff>
    </xdr:from>
    <xdr:ext cx="534377" cy="259045"/>
    <xdr:sp macro="" textlink="">
      <xdr:nvSpPr>
        <xdr:cNvPr id="149" name="n_3mainValue【道路】&#10;一人当たり延長">
          <a:extLst>
            <a:ext uri="{FF2B5EF4-FFF2-40B4-BE49-F238E27FC236}">
              <a16:creationId xmlns:a16="http://schemas.microsoft.com/office/drawing/2014/main" id="{6F6CB439-3A47-4F98-A5DE-DAF333C9C9A1}"/>
            </a:ext>
          </a:extLst>
        </xdr:cNvPr>
        <xdr:cNvSpPr txBox="1"/>
      </xdr:nvSpPr>
      <xdr:spPr>
        <a:xfrm>
          <a:off x="7594111" y="6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31069</xdr:rowOff>
    </xdr:from>
    <xdr:ext cx="534377" cy="259045"/>
    <xdr:sp macro="" textlink="">
      <xdr:nvSpPr>
        <xdr:cNvPr id="150" name="n_4mainValue【道路】&#10;一人当たり延長">
          <a:extLst>
            <a:ext uri="{FF2B5EF4-FFF2-40B4-BE49-F238E27FC236}">
              <a16:creationId xmlns:a16="http://schemas.microsoft.com/office/drawing/2014/main" id="{CD3A20FF-4655-41A0-A169-A53B33E1360A}"/>
            </a:ext>
          </a:extLst>
        </xdr:cNvPr>
        <xdr:cNvSpPr txBox="1"/>
      </xdr:nvSpPr>
      <xdr:spPr>
        <a:xfrm>
          <a:off x="6705111" y="68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D98622C-E315-4E30-9F5C-F9C01684C8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C12C0A2-AA5B-470B-8FBC-334C1359C8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0D162F4-6876-4279-996D-33EBD9478C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CFAA81D-78C8-49E9-8020-93F5974660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D44D9AB-97D0-4356-B278-15A7BA08F2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B942033-F5D5-4EE7-B7E1-00EC54FB11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53CE281-797D-4A10-8F45-A881F4634B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175EBA7-48CE-466C-9596-53F817F31A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9521D94-58C2-443A-AFEB-C25CAF5550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DDAB7DE-CDB6-48C0-9D09-7B148A52AE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3413BD88-E9C9-47E3-9188-9F4AF3B8C2F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E9A50638-6CB7-405F-80A1-A2B02B60725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0C2A01BD-6556-4EE4-A7C9-E1AC506965E9}"/>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3F7338AA-A51D-406B-80B8-89DCCBFF8E8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E3AC5ABF-A652-4AC5-8B3D-5ADC8CCED98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B0D1CBE5-6F91-4C7C-B5CD-96D46CF1CF3D}"/>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7368A4B0-D7C4-4007-9BF8-7A33CD35843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3BB546DE-8C20-4F24-950C-08863BF818A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2D85F73-B4C1-4AE7-98B2-C4B7A769F70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B7B81BC-B8AA-4A51-9581-3D390966FE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5DD6F3B-59DD-47C2-B3BF-6DFDB4F0755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781C27D-3A11-4808-BA64-5248C1EBFE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4534B4D0-7032-497F-B9F1-AB4F5EF88DF3}"/>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D500562-CF69-41AE-A332-45272E85EC55}"/>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BE6D55D1-FB6C-401A-949F-0BBA7FC3B2CF}"/>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1AEBEC9E-1AD4-4C24-AD20-F143D2DDE07F}"/>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6166E9DC-033C-4B26-B569-7463E2C94623}"/>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AF67460-D3F3-4853-80F2-32CC5CC69073}"/>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5F8680FC-407F-4A60-B528-6FE7B7BC9986}"/>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113C502B-107C-4964-923E-84D9C41E4F5B}"/>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42DB28B7-8809-40C1-8568-74FEC1C3674E}"/>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FD677166-D262-4C5F-9A0C-E65BCCD71E52}"/>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EA92DC0E-5E07-4560-A04E-BFF4B9D05D0B}"/>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EB3858-0477-48DD-A380-FC2FB4023D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A1F3B1E-BC37-4077-9090-1B628CA62DB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25A6976-50FD-47C5-9939-61A0DB9C61C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999E0B-828D-46C3-B229-453F375746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29443D8-A36F-477F-B65F-37740812A3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xdr:rowOff>
    </xdr:from>
    <xdr:to>
      <xdr:col>24</xdr:col>
      <xdr:colOff>114300</xdr:colOff>
      <xdr:row>62</xdr:row>
      <xdr:rowOff>114808</xdr:rowOff>
    </xdr:to>
    <xdr:sp macro="" textlink="">
      <xdr:nvSpPr>
        <xdr:cNvPr id="189" name="楕円 188">
          <a:extLst>
            <a:ext uri="{FF2B5EF4-FFF2-40B4-BE49-F238E27FC236}">
              <a16:creationId xmlns:a16="http://schemas.microsoft.com/office/drawing/2014/main" id="{78990D0C-73E5-4E86-B2CC-2DD88D2C9130}"/>
            </a:ext>
          </a:extLst>
        </xdr:cNvPr>
        <xdr:cNvSpPr/>
      </xdr:nvSpPr>
      <xdr:spPr>
        <a:xfrm>
          <a:off x="4584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99585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C5B89DB-017B-45F3-AC19-838C22C7487C}"/>
            </a:ext>
          </a:extLst>
        </xdr:cNvPr>
        <xdr:cNvSpPr txBox="1"/>
      </xdr:nvSpPr>
      <xdr:spPr>
        <a:xfrm>
          <a:off x="4673600" y="105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1" name="楕円 190">
          <a:extLst>
            <a:ext uri="{FF2B5EF4-FFF2-40B4-BE49-F238E27FC236}">
              <a16:creationId xmlns:a16="http://schemas.microsoft.com/office/drawing/2014/main" id="{EDD898D1-F19F-45B3-83A5-E0F00F5AF0AF}"/>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64008</xdr:rowOff>
    </xdr:to>
    <xdr:cxnSp macro="">
      <xdr:nvCxnSpPr>
        <xdr:cNvPr id="192" name="直線コネクタ 191">
          <a:extLst>
            <a:ext uri="{FF2B5EF4-FFF2-40B4-BE49-F238E27FC236}">
              <a16:creationId xmlns:a16="http://schemas.microsoft.com/office/drawing/2014/main" id="{088AD25E-CE7E-4DC0-8F54-447AB1B4CEE4}"/>
            </a:ext>
          </a:extLst>
        </xdr:cNvPr>
        <xdr:cNvCxnSpPr/>
      </xdr:nvCxnSpPr>
      <xdr:spPr>
        <a:xfrm>
          <a:off x="3797300" y="10629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3" name="楕円 192">
          <a:extLst>
            <a:ext uri="{FF2B5EF4-FFF2-40B4-BE49-F238E27FC236}">
              <a16:creationId xmlns:a16="http://schemas.microsoft.com/office/drawing/2014/main" id="{716693AA-72B0-4370-B30E-35816506917B}"/>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0</xdr:rowOff>
    </xdr:to>
    <xdr:cxnSp macro="">
      <xdr:nvCxnSpPr>
        <xdr:cNvPr id="194" name="直線コネクタ 193">
          <a:extLst>
            <a:ext uri="{FF2B5EF4-FFF2-40B4-BE49-F238E27FC236}">
              <a16:creationId xmlns:a16="http://schemas.microsoft.com/office/drawing/2014/main" id="{B0D911EB-2FE3-498D-8895-9760C00F304D}"/>
            </a:ext>
          </a:extLst>
        </xdr:cNvPr>
        <xdr:cNvCxnSpPr/>
      </xdr:nvCxnSpPr>
      <xdr:spPr>
        <a:xfrm>
          <a:off x="2908300" y="1060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20066</xdr:rowOff>
    </xdr:from>
    <xdr:to>
      <xdr:col>10</xdr:col>
      <xdr:colOff>165100</xdr:colOff>
      <xdr:row>61</xdr:row>
      <xdr:rowOff>121666</xdr:rowOff>
    </xdr:to>
    <xdr:sp macro="" textlink="">
      <xdr:nvSpPr>
        <xdr:cNvPr id="195" name="楕円 194">
          <a:extLst>
            <a:ext uri="{FF2B5EF4-FFF2-40B4-BE49-F238E27FC236}">
              <a16:creationId xmlns:a16="http://schemas.microsoft.com/office/drawing/2014/main" id="{C3AADAAA-5C18-4148-BA39-01E79B2EA384}"/>
            </a:ext>
          </a:extLst>
        </xdr:cNvPr>
        <xdr:cNvSpPr/>
      </xdr:nvSpPr>
      <xdr:spPr>
        <a:xfrm>
          <a:off x="1968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70866</xdr:rowOff>
    </xdr:from>
    <xdr:to>
      <xdr:col>15</xdr:col>
      <xdr:colOff>50800</xdr:colOff>
      <xdr:row>61</xdr:row>
      <xdr:rowOff>148590</xdr:rowOff>
    </xdr:to>
    <xdr:cxnSp macro="">
      <xdr:nvCxnSpPr>
        <xdr:cNvPr id="196" name="直線コネクタ 195">
          <a:extLst>
            <a:ext uri="{FF2B5EF4-FFF2-40B4-BE49-F238E27FC236}">
              <a16:creationId xmlns:a16="http://schemas.microsoft.com/office/drawing/2014/main" id="{776CBE51-50EB-47E9-9CD3-04A624FE955A}"/>
            </a:ext>
          </a:extLst>
        </xdr:cNvPr>
        <xdr:cNvCxnSpPr/>
      </xdr:nvCxnSpPr>
      <xdr:spPr>
        <a:xfrm>
          <a:off x="2019300" y="105293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168656</xdr:rowOff>
    </xdr:from>
    <xdr:to>
      <xdr:col>6</xdr:col>
      <xdr:colOff>38100</xdr:colOff>
      <xdr:row>61</xdr:row>
      <xdr:rowOff>98806</xdr:rowOff>
    </xdr:to>
    <xdr:sp macro="" textlink="">
      <xdr:nvSpPr>
        <xdr:cNvPr id="197" name="楕円 196">
          <a:extLst>
            <a:ext uri="{FF2B5EF4-FFF2-40B4-BE49-F238E27FC236}">
              <a16:creationId xmlns:a16="http://schemas.microsoft.com/office/drawing/2014/main" id="{89FC0627-C590-472F-81B0-6C7831195CDE}"/>
            </a:ext>
          </a:extLst>
        </xdr:cNvPr>
        <xdr:cNvSpPr/>
      </xdr:nvSpPr>
      <xdr:spPr>
        <a:xfrm>
          <a:off x="1079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48006</xdr:rowOff>
    </xdr:from>
    <xdr:to>
      <xdr:col>10</xdr:col>
      <xdr:colOff>114300</xdr:colOff>
      <xdr:row>61</xdr:row>
      <xdr:rowOff>70866</xdr:rowOff>
    </xdr:to>
    <xdr:cxnSp macro="">
      <xdr:nvCxnSpPr>
        <xdr:cNvPr id="198" name="直線コネクタ 197">
          <a:extLst>
            <a:ext uri="{FF2B5EF4-FFF2-40B4-BE49-F238E27FC236}">
              <a16:creationId xmlns:a16="http://schemas.microsoft.com/office/drawing/2014/main" id="{981FFC73-5452-42D5-8C09-91E808AEB559}"/>
            </a:ext>
          </a:extLst>
        </xdr:cNvPr>
        <xdr:cNvCxnSpPr/>
      </xdr:nvCxnSpPr>
      <xdr:spPr>
        <a:xfrm>
          <a:off x="1130300" y="105064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D7ED656-2FCF-4A34-9758-4C765DFB86B7}"/>
            </a:ext>
          </a:extLst>
        </xdr:cNvPr>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F543D32-ED09-4BB6-A770-D7F481BE3BD6}"/>
            </a:ext>
          </a:extLst>
        </xdr:cNvPr>
        <xdr:cNvSpPr txBox="1"/>
      </xdr:nvSpPr>
      <xdr:spPr>
        <a:xfrm>
          <a:off x="2705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CDA033E-EC92-4D76-8808-2CB26FD32A0D}"/>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6A2B61C-8460-46C7-A0D5-5E9666481EAD}"/>
            </a:ext>
          </a:extLst>
        </xdr:cNvPr>
        <xdr:cNvSpPr txBox="1"/>
      </xdr:nvSpPr>
      <xdr:spPr>
        <a:xfrm>
          <a:off x="927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52187CE-3E12-4574-A0B0-073BF2B5A42B}"/>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F7F9081-0442-4E85-B22B-7F12085756C3}"/>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112793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2FA4CCC-69F3-41A1-8FA6-52549D106D22}"/>
            </a:ext>
          </a:extLst>
        </xdr:cNvPr>
        <xdr:cNvSpPr txBox="1"/>
      </xdr:nvSpPr>
      <xdr:spPr>
        <a:xfrm>
          <a:off x="1816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89933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459CB9C-F9DB-4C75-B855-AB9B0ADA03C0}"/>
            </a:ext>
          </a:extLst>
        </xdr:cNvPr>
        <xdr:cNvSpPr txBox="1"/>
      </xdr:nvSpPr>
      <xdr:spPr>
        <a:xfrm>
          <a:off x="927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10CA58A-6128-475F-97F8-DFBD3F3460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5BFF75D-7A38-4975-90BA-BABD0EB9D9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0325FC0-2161-40CD-9457-87B2C51722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2F33BE1-83DB-44A0-BB2C-47D01B5B1D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681345C-9F7D-43DD-846A-2B908A620B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9A038C6-9E3E-4F7C-AB30-B718A91A7B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2DBF7A-2B76-4BE9-8A47-49336FD7C0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C3C6BAD-4EDA-42FD-8DE0-B8FCB0E442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DC01B2B-D427-4847-A28E-23D102643E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18DAC10-C691-4EF6-B049-327102A9D7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5CA5992-0B15-4CD5-A7AD-267441D0CF3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7D5032AE-7536-427D-A061-E27B7ED7AF7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1F18C9FC-42B9-4CB9-B799-CE0DA391336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4AE8B8A-9A10-4B0D-8C42-CE123C32384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666C389-4403-4663-BA02-D3BCD4240E9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942C9591-6F28-4080-A00B-8DC75081B478}"/>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DFFFC6A-FC7B-4EDC-914B-20202703D6F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3391BAAF-240B-423B-9303-7E26EC45728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8B2CB9D-E922-4CD0-AD45-055F02D4644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CE167137-DA8A-4196-A91D-5773F6E32F7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5B26B0E-68DB-4ED8-9BF8-5BAF431D2DD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4A8DC1B-590C-4535-8217-DD93FF81815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638D3A5-AAA3-4B07-B558-825E6E29A8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150C69B-C7BA-4797-BC38-AA384FDAE6E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BF383E8A-757D-467B-AD58-ACEE673683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60112CD1-2F14-4214-9997-39681173303F}"/>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956F4261-45AB-4447-A59A-CD008970EC57}"/>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83C28184-50D2-4C5E-A0ED-38DB2963EA62}"/>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275EF40-96E2-408F-B70F-98DF93E33B65}"/>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B82CF124-360A-4BAA-82D6-3B802BAFA443}"/>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629831C-B6A5-4A83-B4DD-E8274E36D812}"/>
            </a:ext>
          </a:extLst>
        </xdr:cNvPr>
        <xdr:cNvSpPr txBox="1"/>
      </xdr:nvSpPr>
      <xdr:spPr>
        <a:xfrm>
          <a:off x="10515600" y="10330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EA7F1EE4-E964-4629-BD5F-366A44C0097F}"/>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78393B87-42FE-4D63-9B43-CFA1F0FE92B5}"/>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18C19835-3874-483A-B474-F0DB1AD0732B}"/>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A83EEC51-8D7B-4B88-A18D-092E2519CBFB}"/>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F449C4EE-FE51-472D-A1AF-FAE062DF89AE}"/>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501BAB-543D-46D1-A426-AC183EC2614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3747C5-045E-40E6-942F-8D6B7254AA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9057EA-DA9D-4694-85B1-0F92CB5969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16BB529-D637-4EFE-9F3C-59E9BD2324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8BAE66C-ED38-4089-9B5F-926BD3D4FFB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108198</xdr:rowOff>
    </xdr:from>
    <xdr:to>
      <xdr:col>55</xdr:col>
      <xdr:colOff>50800</xdr:colOff>
      <xdr:row>63</xdr:row>
      <xdr:rowOff>38348</xdr:rowOff>
    </xdr:to>
    <xdr:sp macro="" textlink="">
      <xdr:nvSpPr>
        <xdr:cNvPr id="248" name="楕円 247">
          <a:extLst>
            <a:ext uri="{FF2B5EF4-FFF2-40B4-BE49-F238E27FC236}">
              <a16:creationId xmlns:a16="http://schemas.microsoft.com/office/drawing/2014/main" id="{4EAD5FB6-CE5B-47B5-B030-D8227F4DCF65}"/>
            </a:ext>
          </a:extLst>
        </xdr:cNvPr>
        <xdr:cNvSpPr/>
      </xdr:nvSpPr>
      <xdr:spPr>
        <a:xfrm>
          <a:off x="10426700" y="107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86625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1CD892B-3A0A-4F6C-8DFE-87D8582C48ED}"/>
            </a:ext>
          </a:extLst>
        </xdr:cNvPr>
        <xdr:cNvSpPr txBox="1"/>
      </xdr:nvSpPr>
      <xdr:spPr>
        <a:xfrm>
          <a:off x="10515600" y="107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114383</xdr:rowOff>
    </xdr:from>
    <xdr:to>
      <xdr:col>50</xdr:col>
      <xdr:colOff>165100</xdr:colOff>
      <xdr:row>63</xdr:row>
      <xdr:rowOff>44533</xdr:rowOff>
    </xdr:to>
    <xdr:sp macro="" textlink="">
      <xdr:nvSpPr>
        <xdr:cNvPr id="250" name="楕円 249">
          <a:extLst>
            <a:ext uri="{FF2B5EF4-FFF2-40B4-BE49-F238E27FC236}">
              <a16:creationId xmlns:a16="http://schemas.microsoft.com/office/drawing/2014/main" id="{C7CE635D-6E74-4D99-A7CA-360CD4DFACBD}"/>
            </a:ext>
          </a:extLst>
        </xdr:cNvPr>
        <xdr:cNvSpPr/>
      </xdr:nvSpPr>
      <xdr:spPr>
        <a:xfrm>
          <a:off x="9588500" y="107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158998</xdr:rowOff>
    </xdr:from>
    <xdr:to>
      <xdr:col>55</xdr:col>
      <xdr:colOff>0</xdr:colOff>
      <xdr:row>62</xdr:row>
      <xdr:rowOff>165183</xdr:rowOff>
    </xdr:to>
    <xdr:cxnSp macro="">
      <xdr:nvCxnSpPr>
        <xdr:cNvPr id="251" name="直線コネクタ 250">
          <a:extLst>
            <a:ext uri="{FF2B5EF4-FFF2-40B4-BE49-F238E27FC236}">
              <a16:creationId xmlns:a16="http://schemas.microsoft.com/office/drawing/2014/main" id="{74C6B63A-9D59-4B8F-A564-29CB799DA805}"/>
            </a:ext>
          </a:extLst>
        </xdr:cNvPr>
        <xdr:cNvCxnSpPr/>
      </xdr:nvCxnSpPr>
      <xdr:spPr>
        <a:xfrm flipV="1">
          <a:off x="9639300" y="10788898"/>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124589</xdr:rowOff>
    </xdr:from>
    <xdr:to>
      <xdr:col>46</xdr:col>
      <xdr:colOff>38100</xdr:colOff>
      <xdr:row>63</xdr:row>
      <xdr:rowOff>54739</xdr:rowOff>
    </xdr:to>
    <xdr:sp macro="" textlink="">
      <xdr:nvSpPr>
        <xdr:cNvPr id="252" name="楕円 251">
          <a:extLst>
            <a:ext uri="{FF2B5EF4-FFF2-40B4-BE49-F238E27FC236}">
              <a16:creationId xmlns:a16="http://schemas.microsoft.com/office/drawing/2014/main" id="{375DFC56-A911-4E46-A5DB-B5735D76D3B0}"/>
            </a:ext>
          </a:extLst>
        </xdr:cNvPr>
        <xdr:cNvSpPr/>
      </xdr:nvSpPr>
      <xdr:spPr>
        <a:xfrm>
          <a:off x="8699500" y="107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165183</xdr:rowOff>
    </xdr:from>
    <xdr:to>
      <xdr:col>50</xdr:col>
      <xdr:colOff>114300</xdr:colOff>
      <xdr:row>63</xdr:row>
      <xdr:rowOff>3939</xdr:rowOff>
    </xdr:to>
    <xdr:cxnSp macro="">
      <xdr:nvCxnSpPr>
        <xdr:cNvPr id="253" name="直線コネクタ 252">
          <a:extLst>
            <a:ext uri="{FF2B5EF4-FFF2-40B4-BE49-F238E27FC236}">
              <a16:creationId xmlns:a16="http://schemas.microsoft.com/office/drawing/2014/main" id="{D8069332-86BC-4985-AEE7-44CE91FC2EF1}"/>
            </a:ext>
          </a:extLst>
        </xdr:cNvPr>
        <xdr:cNvCxnSpPr/>
      </xdr:nvCxnSpPr>
      <xdr:spPr>
        <a:xfrm flipV="1">
          <a:off x="8750300" y="10795083"/>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129790</xdr:rowOff>
    </xdr:from>
    <xdr:to>
      <xdr:col>41</xdr:col>
      <xdr:colOff>101600</xdr:colOff>
      <xdr:row>63</xdr:row>
      <xdr:rowOff>59940</xdr:rowOff>
    </xdr:to>
    <xdr:sp macro="" textlink="">
      <xdr:nvSpPr>
        <xdr:cNvPr id="254" name="楕円 253">
          <a:extLst>
            <a:ext uri="{FF2B5EF4-FFF2-40B4-BE49-F238E27FC236}">
              <a16:creationId xmlns:a16="http://schemas.microsoft.com/office/drawing/2014/main" id="{A05759DF-49F4-4727-A358-5DB25D60DCD9}"/>
            </a:ext>
          </a:extLst>
        </xdr:cNvPr>
        <xdr:cNvSpPr/>
      </xdr:nvSpPr>
      <xdr:spPr>
        <a:xfrm>
          <a:off x="7810500" y="10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3939</xdr:rowOff>
    </xdr:from>
    <xdr:to>
      <xdr:col>45</xdr:col>
      <xdr:colOff>177800</xdr:colOff>
      <xdr:row>63</xdr:row>
      <xdr:rowOff>9140</xdr:rowOff>
    </xdr:to>
    <xdr:cxnSp macro="">
      <xdr:nvCxnSpPr>
        <xdr:cNvPr id="255" name="直線コネクタ 254">
          <a:extLst>
            <a:ext uri="{FF2B5EF4-FFF2-40B4-BE49-F238E27FC236}">
              <a16:creationId xmlns:a16="http://schemas.microsoft.com/office/drawing/2014/main" id="{EB86B5B7-0852-4A28-A183-C06B46553E4E}"/>
            </a:ext>
          </a:extLst>
        </xdr:cNvPr>
        <xdr:cNvCxnSpPr/>
      </xdr:nvCxnSpPr>
      <xdr:spPr>
        <a:xfrm flipV="1">
          <a:off x="7861300" y="10805289"/>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139915</xdr:rowOff>
    </xdr:from>
    <xdr:to>
      <xdr:col>36</xdr:col>
      <xdr:colOff>165100</xdr:colOff>
      <xdr:row>63</xdr:row>
      <xdr:rowOff>70065</xdr:rowOff>
    </xdr:to>
    <xdr:sp macro="" textlink="">
      <xdr:nvSpPr>
        <xdr:cNvPr id="256" name="楕円 255">
          <a:extLst>
            <a:ext uri="{FF2B5EF4-FFF2-40B4-BE49-F238E27FC236}">
              <a16:creationId xmlns:a16="http://schemas.microsoft.com/office/drawing/2014/main" id="{FBBA7607-554B-4EFE-A997-5B0294FCC70A}"/>
            </a:ext>
          </a:extLst>
        </xdr:cNvPr>
        <xdr:cNvSpPr/>
      </xdr:nvSpPr>
      <xdr:spPr>
        <a:xfrm>
          <a:off x="6921500" y="107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9140</xdr:rowOff>
    </xdr:from>
    <xdr:to>
      <xdr:col>41</xdr:col>
      <xdr:colOff>50800</xdr:colOff>
      <xdr:row>63</xdr:row>
      <xdr:rowOff>19265</xdr:rowOff>
    </xdr:to>
    <xdr:cxnSp macro="">
      <xdr:nvCxnSpPr>
        <xdr:cNvPr id="257" name="直線コネクタ 256">
          <a:extLst>
            <a:ext uri="{FF2B5EF4-FFF2-40B4-BE49-F238E27FC236}">
              <a16:creationId xmlns:a16="http://schemas.microsoft.com/office/drawing/2014/main" id="{30DD792A-ABE3-4826-B1A2-5673D38E8B7F}"/>
            </a:ext>
          </a:extLst>
        </xdr:cNvPr>
        <xdr:cNvCxnSpPr/>
      </xdr:nvCxnSpPr>
      <xdr:spPr>
        <a:xfrm flipV="1">
          <a:off x="6972300" y="10810490"/>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18321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2FCF453-CA6B-44C2-9B41-EA270C958C98}"/>
            </a:ext>
          </a:extLst>
        </xdr:cNvPr>
        <xdr:cNvSpPr txBox="1"/>
      </xdr:nvSpPr>
      <xdr:spPr>
        <a:xfrm>
          <a:off x="9327095" y="1030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20C468E9-6147-4BDD-8718-79BB191ACBA5}"/>
            </a:ext>
          </a:extLst>
        </xdr:cNvPr>
        <xdr:cNvSpPr txBox="1"/>
      </xdr:nvSpPr>
      <xdr:spPr>
        <a:xfrm>
          <a:off x="8450795" y="103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A9A0ECF-05C9-4794-A313-BB32AF640734}"/>
            </a:ext>
          </a:extLst>
        </xdr:cNvPr>
        <xdr:cNvSpPr txBox="1"/>
      </xdr:nvSpPr>
      <xdr:spPr>
        <a:xfrm>
          <a:off x="75617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4FDB1010-49FD-4169-AEE0-F84A5B20F963}"/>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35660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584A9D24-2890-4F86-B06B-C44509D35F47}"/>
            </a:ext>
          </a:extLst>
        </xdr:cNvPr>
        <xdr:cNvSpPr txBox="1"/>
      </xdr:nvSpPr>
      <xdr:spPr>
        <a:xfrm>
          <a:off x="9327095" y="1083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45866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4B2258D-AEB3-4BD6-8F23-7EC09F968663}"/>
            </a:ext>
          </a:extLst>
        </xdr:cNvPr>
        <xdr:cNvSpPr txBox="1"/>
      </xdr:nvSpPr>
      <xdr:spPr>
        <a:xfrm>
          <a:off x="8450795" y="10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51067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FD47ADC-A4C0-4EE2-A27E-4A65549C37EC}"/>
            </a:ext>
          </a:extLst>
        </xdr:cNvPr>
        <xdr:cNvSpPr txBox="1"/>
      </xdr:nvSpPr>
      <xdr:spPr>
        <a:xfrm>
          <a:off x="7561795" y="1085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61192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76271E5E-39F5-4AB9-B381-8B7E21D558B4}"/>
            </a:ext>
          </a:extLst>
        </xdr:cNvPr>
        <xdr:cNvSpPr txBox="1"/>
      </xdr:nvSpPr>
      <xdr:spPr>
        <a:xfrm>
          <a:off x="6672795" y="1086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33E1520-6528-4781-A6E1-E0D6B472EE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3810F5E-E155-485F-B441-F1A297E628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442B0D7-9671-4FE5-869E-C0BB7C79D8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142FA60-77B0-460F-84F8-B71271B011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DCDAF24-B43A-4B9F-A539-0C34E82CD7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ED2E76A-944A-403E-8FC5-2A6185C9CB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8C9664E-EC49-4C4F-A773-B76C5C83DE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FD3051B-CFD2-4DC6-BB07-DD77155D36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E2314C4-C8E5-4D5C-A56A-F52B45529A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F1D7B86-BC05-4154-BA37-F60E4CE6A2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8AEAE8A-BCE0-4291-A689-44F08F85C5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8F070DFE-40A3-4232-BB1C-5A5EE856F38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E7343E05-613C-416F-9E85-0CE5508E6BFC}"/>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964BE22C-A80B-4B27-B8E5-70CAA489E77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4F814081-5152-4CCD-8BD0-7E6B4BD0B7E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376B770-D305-47CC-8E17-18111D168AB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A9169135-12F6-4EF0-887D-8C0597003B0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F6EEF127-8E0B-4281-9CE4-63847C03DD8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B9988124-5B2F-4264-9EB3-1B94F84A684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34CB435-F5DA-4FE6-B3FF-1F2FC229DB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BCE58FB-3AF2-4E44-AB8E-6B5F90DB5FA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DC9BEB2-2024-4E50-B3DA-C6E5D0B639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1BDF7C93-433E-41FD-8B74-4C15C0EA0D78}"/>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5F08E4C-7E1D-45B8-9FFE-6286A6548985}"/>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F05722FA-6C96-407F-B590-0CBBC4BB53BC}"/>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D51EF5C-D421-4BBA-9237-E2EEDBA4E9D7}"/>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3F3E86CB-08CC-49CA-B163-27904030B9C2}"/>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818470B-F4C1-4644-B0B2-076C1D15E3A8}"/>
            </a:ext>
          </a:extLst>
        </xdr:cNvPr>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DB169890-45A4-42C2-8CA7-EB2502FA06C8}"/>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1A9A933B-C8EB-4191-AB5C-EFEFA44563FC}"/>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6ED81F9A-8310-47BC-81F1-5697F1405C52}"/>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B30E95B3-623B-44E7-A1B9-62C53B88C972}"/>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54EFBAFC-B2E2-4C1A-B7A4-086531425ABB}"/>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516E10A-87B7-46D1-A143-5BA1252335E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415A42B-3C69-4035-B200-D671DDB940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C650E2-E148-4EC5-B4D4-2B28F9BAA8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BED2D8-8EDA-4353-A156-D79F8C3EAC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DDB994-B003-46DB-92C0-B4C301C38F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304" name="楕円 303">
          <a:extLst>
            <a:ext uri="{FF2B5EF4-FFF2-40B4-BE49-F238E27FC236}">
              <a16:creationId xmlns:a16="http://schemas.microsoft.com/office/drawing/2014/main" id="{D31B4F12-F8A9-4EBF-9962-CE4DC97FCF1C}"/>
            </a:ext>
          </a:extLst>
        </xdr:cNvPr>
        <xdr:cNvSpPr/>
      </xdr:nvSpPr>
      <xdr:spPr>
        <a:xfrm>
          <a:off x="45847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16019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58B78D1-C4B5-4ACD-8511-8B7AFD7607AC}"/>
            </a:ext>
          </a:extLst>
        </xdr:cNvPr>
        <xdr:cNvSpPr txBox="1"/>
      </xdr:nvSpPr>
      <xdr:spPr>
        <a:xfrm>
          <a:off x="46736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85598</xdr:rowOff>
    </xdr:from>
    <xdr:to>
      <xdr:col>20</xdr:col>
      <xdr:colOff>38100</xdr:colOff>
      <xdr:row>82</xdr:row>
      <xdr:rowOff>15748</xdr:rowOff>
    </xdr:to>
    <xdr:sp macro="" textlink="">
      <xdr:nvSpPr>
        <xdr:cNvPr id="306" name="楕円 305">
          <a:extLst>
            <a:ext uri="{FF2B5EF4-FFF2-40B4-BE49-F238E27FC236}">
              <a16:creationId xmlns:a16="http://schemas.microsoft.com/office/drawing/2014/main" id="{9BAB8DF9-3D25-48A9-BC24-0930624283D3}"/>
            </a:ext>
          </a:extLst>
        </xdr:cNvPr>
        <xdr:cNvSpPr/>
      </xdr:nvSpPr>
      <xdr:spPr>
        <a:xfrm>
          <a:off x="3746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136398</xdr:rowOff>
    </xdr:from>
    <xdr:to>
      <xdr:col>24</xdr:col>
      <xdr:colOff>63500</xdr:colOff>
      <xdr:row>82</xdr:row>
      <xdr:rowOff>88392</xdr:rowOff>
    </xdr:to>
    <xdr:cxnSp macro="">
      <xdr:nvCxnSpPr>
        <xdr:cNvPr id="307" name="直線コネクタ 306">
          <a:extLst>
            <a:ext uri="{FF2B5EF4-FFF2-40B4-BE49-F238E27FC236}">
              <a16:creationId xmlns:a16="http://schemas.microsoft.com/office/drawing/2014/main" id="{232BBA8D-6A65-4BD9-A380-C4EB56D49BF7}"/>
            </a:ext>
          </a:extLst>
        </xdr:cNvPr>
        <xdr:cNvCxnSpPr/>
      </xdr:nvCxnSpPr>
      <xdr:spPr>
        <a:xfrm>
          <a:off x="3797300" y="140238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138176</xdr:rowOff>
    </xdr:from>
    <xdr:to>
      <xdr:col>15</xdr:col>
      <xdr:colOff>101600</xdr:colOff>
      <xdr:row>81</xdr:row>
      <xdr:rowOff>68326</xdr:rowOff>
    </xdr:to>
    <xdr:sp macro="" textlink="">
      <xdr:nvSpPr>
        <xdr:cNvPr id="308" name="楕円 307">
          <a:extLst>
            <a:ext uri="{FF2B5EF4-FFF2-40B4-BE49-F238E27FC236}">
              <a16:creationId xmlns:a16="http://schemas.microsoft.com/office/drawing/2014/main" id="{4BF32666-F863-44C6-817A-996F7BADB63F}"/>
            </a:ext>
          </a:extLst>
        </xdr:cNvPr>
        <xdr:cNvSpPr/>
      </xdr:nvSpPr>
      <xdr:spPr>
        <a:xfrm>
          <a:off x="2857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17526</xdr:rowOff>
    </xdr:from>
    <xdr:to>
      <xdr:col>19</xdr:col>
      <xdr:colOff>177800</xdr:colOff>
      <xdr:row>81</xdr:row>
      <xdr:rowOff>136398</xdr:rowOff>
    </xdr:to>
    <xdr:cxnSp macro="">
      <xdr:nvCxnSpPr>
        <xdr:cNvPr id="309" name="直線コネクタ 308">
          <a:extLst>
            <a:ext uri="{FF2B5EF4-FFF2-40B4-BE49-F238E27FC236}">
              <a16:creationId xmlns:a16="http://schemas.microsoft.com/office/drawing/2014/main" id="{6E021A35-63D7-4E8D-AA30-C3E3BE749A85}"/>
            </a:ext>
          </a:extLst>
        </xdr:cNvPr>
        <xdr:cNvCxnSpPr/>
      </xdr:nvCxnSpPr>
      <xdr:spPr>
        <a:xfrm>
          <a:off x="2908300" y="139049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167894</xdr:rowOff>
    </xdr:from>
    <xdr:to>
      <xdr:col>10</xdr:col>
      <xdr:colOff>165100</xdr:colOff>
      <xdr:row>80</xdr:row>
      <xdr:rowOff>98044</xdr:rowOff>
    </xdr:to>
    <xdr:sp macro="" textlink="">
      <xdr:nvSpPr>
        <xdr:cNvPr id="310" name="楕円 309">
          <a:extLst>
            <a:ext uri="{FF2B5EF4-FFF2-40B4-BE49-F238E27FC236}">
              <a16:creationId xmlns:a16="http://schemas.microsoft.com/office/drawing/2014/main" id="{70E97EB4-974B-4C80-8322-78725FC673B5}"/>
            </a:ext>
          </a:extLst>
        </xdr:cNvPr>
        <xdr:cNvSpPr/>
      </xdr:nvSpPr>
      <xdr:spPr>
        <a:xfrm>
          <a:off x="1968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47244</xdr:rowOff>
    </xdr:from>
    <xdr:to>
      <xdr:col>15</xdr:col>
      <xdr:colOff>50800</xdr:colOff>
      <xdr:row>81</xdr:row>
      <xdr:rowOff>17526</xdr:rowOff>
    </xdr:to>
    <xdr:cxnSp macro="">
      <xdr:nvCxnSpPr>
        <xdr:cNvPr id="311" name="直線コネクタ 310">
          <a:extLst>
            <a:ext uri="{FF2B5EF4-FFF2-40B4-BE49-F238E27FC236}">
              <a16:creationId xmlns:a16="http://schemas.microsoft.com/office/drawing/2014/main" id="{C43C3909-3635-4509-AA2A-E310C7078C35}"/>
            </a:ext>
          </a:extLst>
        </xdr:cNvPr>
        <xdr:cNvCxnSpPr/>
      </xdr:nvCxnSpPr>
      <xdr:spPr>
        <a:xfrm>
          <a:off x="2019300" y="137632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12" name="楕円 311">
          <a:extLst>
            <a:ext uri="{FF2B5EF4-FFF2-40B4-BE49-F238E27FC236}">
              <a16:creationId xmlns:a16="http://schemas.microsoft.com/office/drawing/2014/main" id="{04D56CA0-EFCB-43FB-A32B-E58C76711751}"/>
            </a:ext>
          </a:extLst>
        </xdr:cNvPr>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80</xdr:row>
      <xdr:rowOff>47244</xdr:rowOff>
    </xdr:to>
    <xdr:cxnSp macro="">
      <xdr:nvCxnSpPr>
        <xdr:cNvPr id="313" name="直線コネクタ 312">
          <a:extLst>
            <a:ext uri="{FF2B5EF4-FFF2-40B4-BE49-F238E27FC236}">
              <a16:creationId xmlns:a16="http://schemas.microsoft.com/office/drawing/2014/main" id="{06F249FD-D92A-4CB7-8D8A-6B6A4B95CE10}"/>
            </a:ext>
          </a:extLst>
        </xdr:cNvPr>
        <xdr:cNvCxnSpPr/>
      </xdr:nvCxnSpPr>
      <xdr:spPr>
        <a:xfrm>
          <a:off x="1130300" y="135940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14" name="n_1aveValue【公営住宅】&#10;有形固定資産減価償却率">
          <a:extLst>
            <a:ext uri="{FF2B5EF4-FFF2-40B4-BE49-F238E27FC236}">
              <a16:creationId xmlns:a16="http://schemas.microsoft.com/office/drawing/2014/main" id="{7BFAD55D-E510-4046-9DD7-01FE7555935D}"/>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315" name="n_2aveValue【公営住宅】&#10;有形固定資産減価償却率">
          <a:extLst>
            <a:ext uri="{FF2B5EF4-FFF2-40B4-BE49-F238E27FC236}">
              <a16:creationId xmlns:a16="http://schemas.microsoft.com/office/drawing/2014/main" id="{B961B523-F53F-4A72-A418-D1A8BB49CF41}"/>
            </a:ext>
          </a:extLst>
        </xdr:cNvPr>
        <xdr:cNvSpPr txBox="1"/>
      </xdr:nvSpPr>
      <xdr:spPr>
        <a:xfrm>
          <a:off x="27057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155464</xdr:rowOff>
    </xdr:from>
    <xdr:ext cx="405111" cy="259045"/>
    <xdr:sp macro="" textlink="">
      <xdr:nvSpPr>
        <xdr:cNvPr id="316" name="n_3aveValue【公営住宅】&#10;有形固定資産減価償却率">
          <a:extLst>
            <a:ext uri="{FF2B5EF4-FFF2-40B4-BE49-F238E27FC236}">
              <a16:creationId xmlns:a16="http://schemas.microsoft.com/office/drawing/2014/main" id="{7C9A6765-0048-436A-AE8A-571978FDD10F}"/>
            </a:ext>
          </a:extLst>
        </xdr:cNvPr>
        <xdr:cNvSpPr txBox="1"/>
      </xdr:nvSpPr>
      <xdr:spPr>
        <a:xfrm>
          <a:off x="1816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317" name="n_4aveValue【公営住宅】&#10;有形固定資産減価償却率">
          <a:extLst>
            <a:ext uri="{FF2B5EF4-FFF2-40B4-BE49-F238E27FC236}">
              <a16:creationId xmlns:a16="http://schemas.microsoft.com/office/drawing/2014/main" id="{0DE5A7D7-32FC-4B97-B413-89C070672B13}"/>
            </a:ext>
          </a:extLst>
        </xdr:cNvPr>
        <xdr:cNvSpPr txBox="1"/>
      </xdr:nvSpPr>
      <xdr:spPr>
        <a:xfrm>
          <a:off x="927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32275</xdr:rowOff>
    </xdr:from>
    <xdr:ext cx="405111" cy="259045"/>
    <xdr:sp macro="" textlink="">
      <xdr:nvSpPr>
        <xdr:cNvPr id="318" name="n_1mainValue【公営住宅】&#10;有形固定資産減価償却率">
          <a:extLst>
            <a:ext uri="{FF2B5EF4-FFF2-40B4-BE49-F238E27FC236}">
              <a16:creationId xmlns:a16="http://schemas.microsoft.com/office/drawing/2014/main" id="{62FA5003-D697-4528-B5BF-990D2BED3F92}"/>
            </a:ext>
          </a:extLst>
        </xdr:cNvPr>
        <xdr:cNvSpPr txBox="1"/>
      </xdr:nvSpPr>
      <xdr:spPr>
        <a:xfrm>
          <a:off x="35820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19" name="n_2mainValue【公営住宅】&#10;有形固定資産減価償却率">
          <a:extLst>
            <a:ext uri="{FF2B5EF4-FFF2-40B4-BE49-F238E27FC236}">
              <a16:creationId xmlns:a16="http://schemas.microsoft.com/office/drawing/2014/main" id="{32C5F54B-D0BD-4666-9B83-0F02D1134E19}"/>
            </a:ext>
          </a:extLst>
        </xdr:cNvPr>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114571</xdr:rowOff>
    </xdr:from>
    <xdr:ext cx="405111" cy="259045"/>
    <xdr:sp macro="" textlink="">
      <xdr:nvSpPr>
        <xdr:cNvPr id="320" name="n_3mainValue【公営住宅】&#10;有形固定資産減価償却率">
          <a:extLst>
            <a:ext uri="{FF2B5EF4-FFF2-40B4-BE49-F238E27FC236}">
              <a16:creationId xmlns:a16="http://schemas.microsoft.com/office/drawing/2014/main" id="{9514F05B-E476-49B8-999F-FCDE34CCB133}"/>
            </a:ext>
          </a:extLst>
        </xdr:cNvPr>
        <xdr:cNvSpPr txBox="1"/>
      </xdr:nvSpPr>
      <xdr:spPr>
        <a:xfrm>
          <a:off x="18167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21" name="n_4mainValue【公営住宅】&#10;有形固定資産減価償却率">
          <a:extLst>
            <a:ext uri="{FF2B5EF4-FFF2-40B4-BE49-F238E27FC236}">
              <a16:creationId xmlns:a16="http://schemas.microsoft.com/office/drawing/2014/main" id="{5D73D428-CE8A-43F0-9B86-FF39883392F8}"/>
            </a:ext>
          </a:extLst>
        </xdr:cNvPr>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BB94E95-FA14-4E31-A276-27453C4ED1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DECD0FD-AEFF-4373-8024-AA8C24781F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5FFB6A3-EDBA-435F-9474-8FB89E0A50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BB565A3-9DFD-4056-B712-AEC9315CD5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2CD3D46-5D24-4044-A71B-A9A9B8DA17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D9A1094-F71E-4835-BA1F-B8FE61C8D0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D4F3C10-76A9-48E1-809D-70004DFB4E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48A22D9-72BC-43EB-82A7-AC77B74DE4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35D3001-74AD-4AC3-A3E3-90FA484E5A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EE6DF79-0AD4-4C6B-A7E8-6486F8AEAAA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491D6CA-03C1-4A73-94C5-97254CD4F71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50710E6-AEF4-4190-B23B-AFE6B146F90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CF2AEE3-5A6F-4F4C-A5E6-1007899705B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485F7FAC-B4AC-4BDB-AA07-DEF66EE2A18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AB7ECF2-327F-4E32-80FD-64EA8635B6F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4A0583CF-D0BF-45A8-87F4-B01C3CB7C33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BECFC0-22A2-4845-B95E-D233C1202A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AC8D49E6-CEEB-43A8-8EFE-54A9C1451BD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E3C041B8-EE48-4CFE-9801-1D618CFC2A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37636D1-AD72-43F3-A388-8E474951374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2491CCB6-91C6-4727-95C9-DD5E6A62B0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1974D053-7386-4CF2-8B5D-B578A60FC8BE}"/>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E6A5DC89-34A5-445A-B47C-FFEBB1EE7CC6}"/>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46DB54D9-F097-48BA-8FE6-E6DB1809FF76}"/>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9C7EB8EB-83A5-47CE-AADE-6FF2DCFE73A3}"/>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7C0CDAE9-746A-47C2-B35F-6FDAAB2CE64B}"/>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48" name="【公営住宅】&#10;一人当たり面積平均値テキスト">
          <a:extLst>
            <a:ext uri="{FF2B5EF4-FFF2-40B4-BE49-F238E27FC236}">
              <a16:creationId xmlns:a16="http://schemas.microsoft.com/office/drawing/2014/main" id="{4C4DF549-6132-4771-86D2-F28099AB0C7D}"/>
            </a:ext>
          </a:extLst>
        </xdr:cNvPr>
        <xdr:cNvSpPr txBox="1"/>
      </xdr:nvSpPr>
      <xdr:spPr>
        <a:xfrm>
          <a:off x="10515600" y="13919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DD49E392-14A3-4F6E-B89F-409B23803D0F}"/>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246471C3-6B29-44CC-B1DB-692D88D0B8FD}"/>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C56A0880-99E2-427D-ACA1-1D3E50E9C3D5}"/>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F46DD5E4-1B76-49CD-9F5A-6134723D4485}"/>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AB97275F-BB53-4B56-8084-AC9A0008430B}"/>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F513242-3467-4266-ADFE-1C43ECDAAF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222C51A-01D7-4FB5-845D-635B0A36F4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5EB7424-134C-4749-AF24-71ACFF68B0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339B756-26BF-4307-AAD5-18C8F24A22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4F95AA3-7095-444F-A137-26B0B752D7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102972</xdr:rowOff>
    </xdr:from>
    <xdr:to>
      <xdr:col>55</xdr:col>
      <xdr:colOff>50800</xdr:colOff>
      <xdr:row>84</xdr:row>
      <xdr:rowOff>33122</xdr:rowOff>
    </xdr:to>
    <xdr:sp macro="" textlink="">
      <xdr:nvSpPr>
        <xdr:cNvPr id="359" name="楕円 358">
          <a:extLst>
            <a:ext uri="{FF2B5EF4-FFF2-40B4-BE49-F238E27FC236}">
              <a16:creationId xmlns:a16="http://schemas.microsoft.com/office/drawing/2014/main" id="{4A3FBE83-1E72-449B-8ADB-6D991EF1CF91}"/>
            </a:ext>
          </a:extLst>
        </xdr:cNvPr>
        <xdr:cNvSpPr/>
      </xdr:nvSpPr>
      <xdr:spPr>
        <a:xfrm>
          <a:off x="104267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81399</xdr:rowOff>
    </xdr:from>
    <xdr:ext cx="469744" cy="259045"/>
    <xdr:sp macro="" textlink="">
      <xdr:nvSpPr>
        <xdr:cNvPr id="360" name="【公営住宅】&#10;一人当たり面積該当値テキスト">
          <a:extLst>
            <a:ext uri="{FF2B5EF4-FFF2-40B4-BE49-F238E27FC236}">
              <a16:creationId xmlns:a16="http://schemas.microsoft.com/office/drawing/2014/main" id="{12496698-4EF1-445C-82A8-B1E06360B10D}"/>
            </a:ext>
          </a:extLst>
        </xdr:cNvPr>
        <xdr:cNvSpPr txBox="1"/>
      </xdr:nvSpPr>
      <xdr:spPr>
        <a:xfrm>
          <a:off x="10515600" y="143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113488</xdr:rowOff>
    </xdr:from>
    <xdr:to>
      <xdr:col>50</xdr:col>
      <xdr:colOff>165100</xdr:colOff>
      <xdr:row>84</xdr:row>
      <xdr:rowOff>43638</xdr:rowOff>
    </xdr:to>
    <xdr:sp macro="" textlink="">
      <xdr:nvSpPr>
        <xdr:cNvPr id="361" name="楕円 360">
          <a:extLst>
            <a:ext uri="{FF2B5EF4-FFF2-40B4-BE49-F238E27FC236}">
              <a16:creationId xmlns:a16="http://schemas.microsoft.com/office/drawing/2014/main" id="{7912F9DC-D04C-4B49-926C-33C2C3ADDA76}"/>
            </a:ext>
          </a:extLst>
        </xdr:cNvPr>
        <xdr:cNvSpPr/>
      </xdr:nvSpPr>
      <xdr:spPr>
        <a:xfrm>
          <a:off x="9588500" y="143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153772</xdr:rowOff>
    </xdr:from>
    <xdr:to>
      <xdr:col>55</xdr:col>
      <xdr:colOff>0</xdr:colOff>
      <xdr:row>83</xdr:row>
      <xdr:rowOff>164288</xdr:rowOff>
    </xdr:to>
    <xdr:cxnSp macro="">
      <xdr:nvCxnSpPr>
        <xdr:cNvPr id="362" name="直線コネクタ 361">
          <a:extLst>
            <a:ext uri="{FF2B5EF4-FFF2-40B4-BE49-F238E27FC236}">
              <a16:creationId xmlns:a16="http://schemas.microsoft.com/office/drawing/2014/main" id="{C20B3CB2-4D18-49AD-A11C-5819704B479B}"/>
            </a:ext>
          </a:extLst>
        </xdr:cNvPr>
        <xdr:cNvCxnSpPr/>
      </xdr:nvCxnSpPr>
      <xdr:spPr>
        <a:xfrm flipV="1">
          <a:off x="9639300" y="14384122"/>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120802</xdr:rowOff>
    </xdr:from>
    <xdr:to>
      <xdr:col>46</xdr:col>
      <xdr:colOff>38100</xdr:colOff>
      <xdr:row>84</xdr:row>
      <xdr:rowOff>50952</xdr:rowOff>
    </xdr:to>
    <xdr:sp macro="" textlink="">
      <xdr:nvSpPr>
        <xdr:cNvPr id="363" name="楕円 362">
          <a:extLst>
            <a:ext uri="{FF2B5EF4-FFF2-40B4-BE49-F238E27FC236}">
              <a16:creationId xmlns:a16="http://schemas.microsoft.com/office/drawing/2014/main" id="{C7BD6066-F53B-488D-9477-3FC25B361F80}"/>
            </a:ext>
          </a:extLst>
        </xdr:cNvPr>
        <xdr:cNvSpPr/>
      </xdr:nvSpPr>
      <xdr:spPr>
        <a:xfrm>
          <a:off x="8699500" y="1435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164288</xdr:rowOff>
    </xdr:from>
    <xdr:to>
      <xdr:col>50</xdr:col>
      <xdr:colOff>114300</xdr:colOff>
      <xdr:row>84</xdr:row>
      <xdr:rowOff>152</xdr:rowOff>
    </xdr:to>
    <xdr:cxnSp macro="">
      <xdr:nvCxnSpPr>
        <xdr:cNvPr id="364" name="直線コネクタ 363">
          <a:extLst>
            <a:ext uri="{FF2B5EF4-FFF2-40B4-BE49-F238E27FC236}">
              <a16:creationId xmlns:a16="http://schemas.microsoft.com/office/drawing/2014/main" id="{CBED8676-FDE3-415F-84C1-882551B77206}"/>
            </a:ext>
          </a:extLst>
        </xdr:cNvPr>
        <xdr:cNvCxnSpPr/>
      </xdr:nvCxnSpPr>
      <xdr:spPr>
        <a:xfrm flipV="1">
          <a:off x="8750300" y="1439463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127203</xdr:rowOff>
    </xdr:from>
    <xdr:to>
      <xdr:col>41</xdr:col>
      <xdr:colOff>101600</xdr:colOff>
      <xdr:row>84</xdr:row>
      <xdr:rowOff>57353</xdr:rowOff>
    </xdr:to>
    <xdr:sp macro="" textlink="">
      <xdr:nvSpPr>
        <xdr:cNvPr id="365" name="楕円 364">
          <a:extLst>
            <a:ext uri="{FF2B5EF4-FFF2-40B4-BE49-F238E27FC236}">
              <a16:creationId xmlns:a16="http://schemas.microsoft.com/office/drawing/2014/main" id="{2FCB5303-6B39-4FB5-B3F2-CB830D251532}"/>
            </a:ext>
          </a:extLst>
        </xdr:cNvPr>
        <xdr:cNvSpPr/>
      </xdr:nvSpPr>
      <xdr:spPr>
        <a:xfrm>
          <a:off x="7810500" y="143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xdr:rowOff>
    </xdr:from>
    <xdr:to>
      <xdr:col>45</xdr:col>
      <xdr:colOff>177800</xdr:colOff>
      <xdr:row>84</xdr:row>
      <xdr:rowOff>6553</xdr:rowOff>
    </xdr:to>
    <xdr:cxnSp macro="">
      <xdr:nvCxnSpPr>
        <xdr:cNvPr id="366" name="直線コネクタ 365">
          <a:extLst>
            <a:ext uri="{FF2B5EF4-FFF2-40B4-BE49-F238E27FC236}">
              <a16:creationId xmlns:a16="http://schemas.microsoft.com/office/drawing/2014/main" id="{92C3CAA0-5BBD-420C-8018-AEAF6AAD79B5}"/>
            </a:ext>
          </a:extLst>
        </xdr:cNvPr>
        <xdr:cNvCxnSpPr/>
      </xdr:nvCxnSpPr>
      <xdr:spPr>
        <a:xfrm flipV="1">
          <a:off x="7861300" y="1440195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134976</xdr:rowOff>
    </xdr:from>
    <xdr:to>
      <xdr:col>36</xdr:col>
      <xdr:colOff>165100</xdr:colOff>
      <xdr:row>84</xdr:row>
      <xdr:rowOff>65126</xdr:rowOff>
    </xdr:to>
    <xdr:sp macro="" textlink="">
      <xdr:nvSpPr>
        <xdr:cNvPr id="367" name="楕円 366">
          <a:extLst>
            <a:ext uri="{FF2B5EF4-FFF2-40B4-BE49-F238E27FC236}">
              <a16:creationId xmlns:a16="http://schemas.microsoft.com/office/drawing/2014/main" id="{17C6AD50-C48C-4359-B88E-A911A759BB4F}"/>
            </a:ext>
          </a:extLst>
        </xdr:cNvPr>
        <xdr:cNvSpPr/>
      </xdr:nvSpPr>
      <xdr:spPr>
        <a:xfrm>
          <a:off x="6921500" y="143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6553</xdr:rowOff>
    </xdr:from>
    <xdr:to>
      <xdr:col>41</xdr:col>
      <xdr:colOff>50800</xdr:colOff>
      <xdr:row>84</xdr:row>
      <xdr:rowOff>14326</xdr:rowOff>
    </xdr:to>
    <xdr:cxnSp macro="">
      <xdr:nvCxnSpPr>
        <xdr:cNvPr id="368" name="直線コネクタ 367">
          <a:extLst>
            <a:ext uri="{FF2B5EF4-FFF2-40B4-BE49-F238E27FC236}">
              <a16:creationId xmlns:a16="http://schemas.microsoft.com/office/drawing/2014/main" id="{4650E454-EFCA-430F-A671-B82D4C1B0727}"/>
            </a:ext>
          </a:extLst>
        </xdr:cNvPr>
        <xdr:cNvCxnSpPr/>
      </xdr:nvCxnSpPr>
      <xdr:spPr>
        <a:xfrm flipV="1">
          <a:off x="6972300" y="1440835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143375</xdr:rowOff>
    </xdr:from>
    <xdr:ext cx="469744" cy="259045"/>
    <xdr:sp macro="" textlink="">
      <xdr:nvSpPr>
        <xdr:cNvPr id="369" name="n_1aveValue【公営住宅】&#10;一人当たり面積">
          <a:extLst>
            <a:ext uri="{FF2B5EF4-FFF2-40B4-BE49-F238E27FC236}">
              <a16:creationId xmlns:a16="http://schemas.microsoft.com/office/drawing/2014/main" id="{1D222214-40D1-4D3E-A4F9-2E2A3A10DA15}"/>
            </a:ext>
          </a:extLst>
        </xdr:cNvPr>
        <xdr:cNvSpPr txBox="1"/>
      </xdr:nvSpPr>
      <xdr:spPr>
        <a:xfrm>
          <a:off x="9391727" y="138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70" name="n_2aveValue【公営住宅】&#10;一人当たり面積">
          <a:extLst>
            <a:ext uri="{FF2B5EF4-FFF2-40B4-BE49-F238E27FC236}">
              <a16:creationId xmlns:a16="http://schemas.microsoft.com/office/drawing/2014/main" id="{0C093396-7D4C-427F-A593-DF04B55A27B0}"/>
            </a:ext>
          </a:extLst>
        </xdr:cNvPr>
        <xdr:cNvSpPr txBox="1"/>
      </xdr:nvSpPr>
      <xdr:spPr>
        <a:xfrm>
          <a:off x="85154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1" name="n_3aveValue【公営住宅】&#10;一人当たり面積">
          <a:extLst>
            <a:ext uri="{FF2B5EF4-FFF2-40B4-BE49-F238E27FC236}">
              <a16:creationId xmlns:a16="http://schemas.microsoft.com/office/drawing/2014/main" id="{9B36EB38-5DF3-453C-96F8-ABF5C3ADB0C9}"/>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72" name="n_4aveValue【公営住宅】&#10;一人当たり面積">
          <a:extLst>
            <a:ext uri="{FF2B5EF4-FFF2-40B4-BE49-F238E27FC236}">
              <a16:creationId xmlns:a16="http://schemas.microsoft.com/office/drawing/2014/main" id="{7B79245F-C04B-456A-9B03-53695A1665FE}"/>
            </a:ext>
          </a:extLst>
        </xdr:cNvPr>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34765</xdr:rowOff>
    </xdr:from>
    <xdr:ext cx="469744" cy="259045"/>
    <xdr:sp macro="" textlink="">
      <xdr:nvSpPr>
        <xdr:cNvPr id="373" name="n_1mainValue【公営住宅】&#10;一人当たり面積">
          <a:extLst>
            <a:ext uri="{FF2B5EF4-FFF2-40B4-BE49-F238E27FC236}">
              <a16:creationId xmlns:a16="http://schemas.microsoft.com/office/drawing/2014/main" id="{40DFEEC3-8FD4-4B39-9653-D9190387FB42}"/>
            </a:ext>
          </a:extLst>
        </xdr:cNvPr>
        <xdr:cNvSpPr txBox="1"/>
      </xdr:nvSpPr>
      <xdr:spPr>
        <a:xfrm>
          <a:off x="9391727" y="144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42079</xdr:rowOff>
    </xdr:from>
    <xdr:ext cx="469744" cy="259045"/>
    <xdr:sp macro="" textlink="">
      <xdr:nvSpPr>
        <xdr:cNvPr id="374" name="n_2mainValue【公営住宅】&#10;一人当たり面積">
          <a:extLst>
            <a:ext uri="{FF2B5EF4-FFF2-40B4-BE49-F238E27FC236}">
              <a16:creationId xmlns:a16="http://schemas.microsoft.com/office/drawing/2014/main" id="{B55D0787-E395-41E5-A6BA-F36BFB596059}"/>
            </a:ext>
          </a:extLst>
        </xdr:cNvPr>
        <xdr:cNvSpPr txBox="1"/>
      </xdr:nvSpPr>
      <xdr:spPr>
        <a:xfrm>
          <a:off x="8515427" y="1444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48480</xdr:rowOff>
    </xdr:from>
    <xdr:ext cx="469744" cy="259045"/>
    <xdr:sp macro="" textlink="">
      <xdr:nvSpPr>
        <xdr:cNvPr id="375" name="n_3mainValue【公営住宅】&#10;一人当たり面積">
          <a:extLst>
            <a:ext uri="{FF2B5EF4-FFF2-40B4-BE49-F238E27FC236}">
              <a16:creationId xmlns:a16="http://schemas.microsoft.com/office/drawing/2014/main" id="{9A039A41-7629-48FF-91A7-6A78997ABA7B}"/>
            </a:ext>
          </a:extLst>
        </xdr:cNvPr>
        <xdr:cNvSpPr txBox="1"/>
      </xdr:nvSpPr>
      <xdr:spPr>
        <a:xfrm>
          <a:off x="7626427" y="1445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56253</xdr:rowOff>
    </xdr:from>
    <xdr:ext cx="469744" cy="259045"/>
    <xdr:sp macro="" textlink="">
      <xdr:nvSpPr>
        <xdr:cNvPr id="376" name="n_4mainValue【公営住宅】&#10;一人当たり面積">
          <a:extLst>
            <a:ext uri="{FF2B5EF4-FFF2-40B4-BE49-F238E27FC236}">
              <a16:creationId xmlns:a16="http://schemas.microsoft.com/office/drawing/2014/main" id="{9CB55F03-3F40-4F7C-A795-D889FA7B3978}"/>
            </a:ext>
          </a:extLst>
        </xdr:cNvPr>
        <xdr:cNvSpPr txBox="1"/>
      </xdr:nvSpPr>
      <xdr:spPr>
        <a:xfrm>
          <a:off x="6737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187FB1B-891A-4BB6-94E5-E76FF1E7CB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A3DF2E2-CAC0-42C5-91F5-0153E4E0AA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D62447E-D6E3-468F-9AF7-1DFC953B06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CC831C5-A5B3-4D1C-9B27-8365F229BA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47EE52B-5022-4435-8734-2FC0DE425F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4BA5B63-806C-487C-AAC4-1B83DB4BF6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F176360-4FF1-43FA-BF8B-F2D40A1A1F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2A3DFBA-9ADB-4EAC-AEBB-CF7807F712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1AA21AB-A318-4058-9D1B-1790BAECCC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A8D27FDA-DAA8-4E0D-9809-FB88BF2AEA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881A814-1C51-4AD8-B89F-FAB9834BED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30B7C409-F599-41B9-85F0-1E5FFFE22E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F89050A-CB40-4B52-B651-8163C9E40F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979DC63E-9E50-456B-8227-D934CD17EB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3C513411-0961-4205-B408-2CE10E5E49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CA173AA-197E-4A57-BD23-3B3D241A6D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1E8374D-A434-4ED9-A9D7-DC1086CF90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064C1E7-BF8C-4380-B334-21322CF8C2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E861826-635A-42FF-8BDA-05ED326917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F418CDFA-E738-4404-9A54-F64DD81A49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A21130F-384F-4E53-B31E-027F2CC278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4681498-43B8-45FC-BD81-5E51621C26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7A5A5D16-7855-49D6-94F1-D215D1B2D5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44664202-4753-49DA-97BD-8B54F4546D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28E66A7-77BE-4643-8816-BC0EFE4767E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2321558-C36D-49EC-8A3D-A93CBD09F6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23F22B2-2B2A-44F7-A70D-8153B3EDFC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FD3DBBDF-1E79-416D-9440-D6F54063E14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FEE1F4E6-FDB0-4383-A555-911DF06D043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8223AE20-CEC4-4F20-8F8F-98B62C51D9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349309F-0A07-4EBA-9104-FFF89DE1E76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5E3D368D-2222-4780-9F59-DB06BF61427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8AB64E7F-3C36-4033-ADBD-D06942BA909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18CB86D8-45EC-4AAD-8F39-ECA59529E6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FCB7A45-9A0E-422D-AB4A-67C756315DB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59DF3D6C-E174-4887-92F8-8582C81635C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FD33F161-BB6B-4125-AC4A-1A4E86852E4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B00F4308-064D-451B-AD9E-981C60A8BC2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5" name="テキスト ボックス 414">
          <a:extLst>
            <a:ext uri="{FF2B5EF4-FFF2-40B4-BE49-F238E27FC236}">
              <a16:creationId xmlns:a16="http://schemas.microsoft.com/office/drawing/2014/main" id="{A9527A3A-2800-4DC2-969F-F6537603B456}"/>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BC25D3B-95D7-422B-B197-D60119F0B6D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7" name="テキスト ボックス 416">
          <a:extLst>
            <a:ext uri="{FF2B5EF4-FFF2-40B4-BE49-F238E27FC236}">
              <a16:creationId xmlns:a16="http://schemas.microsoft.com/office/drawing/2014/main" id="{E2B923D5-A0A5-44C6-B1DC-F5999712604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D7848660-E287-47AF-81CA-120036B8E4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19" name="直線コネクタ 418">
          <a:extLst>
            <a:ext uri="{FF2B5EF4-FFF2-40B4-BE49-F238E27FC236}">
              <a16:creationId xmlns:a16="http://schemas.microsoft.com/office/drawing/2014/main" id="{528EEE84-AA6E-4418-9A6E-959E0F6BCC3E}"/>
            </a:ext>
          </a:extLst>
        </xdr:cNvPr>
        <xdr:cNvCxnSpPr/>
      </xdr:nvCxnSpPr>
      <xdr:spPr>
        <a:xfrm flipV="1">
          <a:off x="16318864" y="5673634"/>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BE78C401-C851-4187-BF12-2F17CF40EB4A}"/>
            </a:ext>
          </a:extLst>
        </xdr:cNvPr>
        <xdr:cNvSpPr txBox="1"/>
      </xdr:nvSpPr>
      <xdr:spPr>
        <a:xfrm>
          <a:off x="16357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21" name="直線コネクタ 420">
          <a:extLst>
            <a:ext uri="{FF2B5EF4-FFF2-40B4-BE49-F238E27FC236}">
              <a16:creationId xmlns:a16="http://schemas.microsoft.com/office/drawing/2014/main" id="{62BCF03B-BFC3-4A48-B024-E43D4C383512}"/>
            </a:ext>
          </a:extLst>
        </xdr:cNvPr>
        <xdr:cNvCxnSpPr/>
      </xdr:nvCxnSpPr>
      <xdr:spPr>
        <a:xfrm>
          <a:off x="16230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17806878-CBAB-4CD6-9EBD-DC7270B6328A}"/>
            </a:ext>
          </a:extLst>
        </xdr:cNvPr>
        <xdr:cNvSpPr txBox="1"/>
      </xdr:nvSpPr>
      <xdr:spPr>
        <a:xfrm>
          <a:off x="16357600"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23" name="直線コネクタ 422">
          <a:extLst>
            <a:ext uri="{FF2B5EF4-FFF2-40B4-BE49-F238E27FC236}">
              <a16:creationId xmlns:a16="http://schemas.microsoft.com/office/drawing/2014/main" id="{F2F64E42-46F9-4832-81BF-9E9EE8C06D3A}"/>
            </a:ext>
          </a:extLst>
        </xdr:cNvPr>
        <xdr:cNvCxnSpPr/>
      </xdr:nvCxnSpPr>
      <xdr:spPr>
        <a:xfrm>
          <a:off x="16230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2B3938DF-0FC9-4C04-A9EA-76ABA2AE2DBE}"/>
            </a:ext>
          </a:extLst>
        </xdr:cNvPr>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25" name="フローチャート: 判断 424">
          <a:extLst>
            <a:ext uri="{FF2B5EF4-FFF2-40B4-BE49-F238E27FC236}">
              <a16:creationId xmlns:a16="http://schemas.microsoft.com/office/drawing/2014/main" id="{E9BD8130-EFE3-4636-9FF3-23682E066EA1}"/>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26" name="フローチャート: 判断 425">
          <a:extLst>
            <a:ext uri="{FF2B5EF4-FFF2-40B4-BE49-F238E27FC236}">
              <a16:creationId xmlns:a16="http://schemas.microsoft.com/office/drawing/2014/main" id="{011D8E2B-6F94-4F0E-BBD1-3F22476768E1}"/>
            </a:ext>
          </a:extLst>
        </xdr:cNvPr>
        <xdr:cNvSpPr/>
      </xdr:nvSpPr>
      <xdr:spPr>
        <a:xfrm>
          <a:off x="15430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27" name="フローチャート: 判断 426">
          <a:extLst>
            <a:ext uri="{FF2B5EF4-FFF2-40B4-BE49-F238E27FC236}">
              <a16:creationId xmlns:a16="http://schemas.microsoft.com/office/drawing/2014/main" id="{FEFFAE9C-CC36-4A28-B194-34956352C8F7}"/>
            </a:ext>
          </a:extLst>
        </xdr:cNvPr>
        <xdr:cNvSpPr/>
      </xdr:nvSpPr>
      <xdr:spPr>
        <a:xfrm>
          <a:off x="14541500"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8" name="フローチャート: 判断 427">
          <a:extLst>
            <a:ext uri="{FF2B5EF4-FFF2-40B4-BE49-F238E27FC236}">
              <a16:creationId xmlns:a16="http://schemas.microsoft.com/office/drawing/2014/main" id="{DDAFDD79-C7D8-4C4F-AE2E-6E962639ACE3}"/>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29" name="フローチャート: 判断 428">
          <a:extLst>
            <a:ext uri="{FF2B5EF4-FFF2-40B4-BE49-F238E27FC236}">
              <a16:creationId xmlns:a16="http://schemas.microsoft.com/office/drawing/2014/main" id="{E519183A-105D-4D38-9E96-D71F60856097}"/>
            </a:ext>
          </a:extLst>
        </xdr:cNvPr>
        <xdr:cNvSpPr/>
      </xdr:nvSpPr>
      <xdr:spPr>
        <a:xfrm>
          <a:off x="127635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D0FE2E4-0445-47ED-B0C3-B6BA0903FA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BDAA335-EF5C-445A-AE98-ABF7AFCEE0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763CA2E-3991-4AD9-B601-058833EFFE5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C1C784C-133D-42D8-8D4C-5AC5FAD4A95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FE1154B-F923-4B07-B895-3BAC372FCD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169092</xdr:rowOff>
    </xdr:from>
    <xdr:to>
      <xdr:col>85</xdr:col>
      <xdr:colOff>177800</xdr:colOff>
      <xdr:row>35</xdr:row>
      <xdr:rowOff>99242</xdr:rowOff>
    </xdr:to>
    <xdr:sp macro="" textlink="">
      <xdr:nvSpPr>
        <xdr:cNvPr id="435" name="楕円 434">
          <a:extLst>
            <a:ext uri="{FF2B5EF4-FFF2-40B4-BE49-F238E27FC236}">
              <a16:creationId xmlns:a16="http://schemas.microsoft.com/office/drawing/2014/main" id="{3AB23468-875D-4D25-B162-33CE74A90DB9}"/>
            </a:ext>
          </a:extLst>
        </xdr:cNvPr>
        <xdr:cNvSpPr/>
      </xdr:nvSpPr>
      <xdr:spPr>
        <a:xfrm>
          <a:off x="162687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20519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64282EC-5EED-44B1-90B1-B3DAE100D6A1}"/>
            </a:ext>
          </a:extLst>
        </xdr:cNvPr>
        <xdr:cNvSpPr txBox="1"/>
      </xdr:nvSpPr>
      <xdr:spPr>
        <a:xfrm>
          <a:off x="16357600" y="58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437" name="楕円 436">
          <a:extLst>
            <a:ext uri="{FF2B5EF4-FFF2-40B4-BE49-F238E27FC236}">
              <a16:creationId xmlns:a16="http://schemas.microsoft.com/office/drawing/2014/main" id="{DAAFEEBF-5E29-47AF-9DB0-39850036C9E9}"/>
            </a:ext>
          </a:extLst>
        </xdr:cNvPr>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48442</xdr:rowOff>
    </xdr:to>
    <xdr:cxnSp macro="">
      <xdr:nvCxnSpPr>
        <xdr:cNvPr id="438" name="直線コネクタ 437">
          <a:extLst>
            <a:ext uri="{FF2B5EF4-FFF2-40B4-BE49-F238E27FC236}">
              <a16:creationId xmlns:a16="http://schemas.microsoft.com/office/drawing/2014/main" id="{1B8EBD9C-ABAB-40A3-B20A-FFE1E703C427}"/>
            </a:ext>
          </a:extLst>
        </xdr:cNvPr>
        <xdr:cNvCxnSpPr/>
      </xdr:nvCxnSpPr>
      <xdr:spPr>
        <a:xfrm>
          <a:off x="15481300" y="597408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18869</xdr:rowOff>
    </xdr:from>
    <xdr:to>
      <xdr:col>76</xdr:col>
      <xdr:colOff>165100</xdr:colOff>
      <xdr:row>34</xdr:row>
      <xdr:rowOff>120469</xdr:rowOff>
    </xdr:to>
    <xdr:sp macro="" textlink="">
      <xdr:nvSpPr>
        <xdr:cNvPr id="439" name="楕円 438">
          <a:extLst>
            <a:ext uri="{FF2B5EF4-FFF2-40B4-BE49-F238E27FC236}">
              <a16:creationId xmlns:a16="http://schemas.microsoft.com/office/drawing/2014/main" id="{D0EC3FC2-C3AC-472F-802A-41AFE27CE11A}"/>
            </a:ext>
          </a:extLst>
        </xdr:cNvPr>
        <xdr:cNvSpPr/>
      </xdr:nvSpPr>
      <xdr:spPr>
        <a:xfrm>
          <a:off x="14541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69669</xdr:rowOff>
    </xdr:from>
    <xdr:to>
      <xdr:col>81</xdr:col>
      <xdr:colOff>50800</xdr:colOff>
      <xdr:row>34</xdr:row>
      <xdr:rowOff>144780</xdr:rowOff>
    </xdr:to>
    <xdr:cxnSp macro="">
      <xdr:nvCxnSpPr>
        <xdr:cNvPr id="440" name="直線コネクタ 439">
          <a:extLst>
            <a:ext uri="{FF2B5EF4-FFF2-40B4-BE49-F238E27FC236}">
              <a16:creationId xmlns:a16="http://schemas.microsoft.com/office/drawing/2014/main" id="{EC0F7E9F-C234-4B5A-B4EC-8CCF5CE32ED5}"/>
            </a:ext>
          </a:extLst>
        </xdr:cNvPr>
        <xdr:cNvCxnSpPr/>
      </xdr:nvCxnSpPr>
      <xdr:spPr>
        <a:xfrm>
          <a:off x="14592300" y="58989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115207</xdr:rowOff>
    </xdr:from>
    <xdr:to>
      <xdr:col>72</xdr:col>
      <xdr:colOff>38100</xdr:colOff>
      <xdr:row>34</xdr:row>
      <xdr:rowOff>45357</xdr:rowOff>
    </xdr:to>
    <xdr:sp macro="" textlink="">
      <xdr:nvSpPr>
        <xdr:cNvPr id="441" name="楕円 440">
          <a:extLst>
            <a:ext uri="{FF2B5EF4-FFF2-40B4-BE49-F238E27FC236}">
              <a16:creationId xmlns:a16="http://schemas.microsoft.com/office/drawing/2014/main" id="{B982C5CD-CE5C-43A5-BB91-9C8B5D90266D}"/>
            </a:ext>
          </a:extLst>
        </xdr:cNvPr>
        <xdr:cNvSpPr/>
      </xdr:nvSpPr>
      <xdr:spPr>
        <a:xfrm>
          <a:off x="13652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166007</xdr:rowOff>
    </xdr:from>
    <xdr:to>
      <xdr:col>76</xdr:col>
      <xdr:colOff>114300</xdr:colOff>
      <xdr:row>34</xdr:row>
      <xdr:rowOff>69669</xdr:rowOff>
    </xdr:to>
    <xdr:cxnSp macro="">
      <xdr:nvCxnSpPr>
        <xdr:cNvPr id="442" name="直線コネクタ 441">
          <a:extLst>
            <a:ext uri="{FF2B5EF4-FFF2-40B4-BE49-F238E27FC236}">
              <a16:creationId xmlns:a16="http://schemas.microsoft.com/office/drawing/2014/main" id="{DC08D00F-EA4C-4256-9ADB-C89444C9C355}"/>
            </a:ext>
          </a:extLst>
        </xdr:cNvPr>
        <xdr:cNvCxnSpPr/>
      </xdr:nvCxnSpPr>
      <xdr:spPr>
        <a:xfrm>
          <a:off x="13703300" y="58238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40096</xdr:rowOff>
    </xdr:from>
    <xdr:to>
      <xdr:col>67</xdr:col>
      <xdr:colOff>101600</xdr:colOff>
      <xdr:row>33</xdr:row>
      <xdr:rowOff>141696</xdr:rowOff>
    </xdr:to>
    <xdr:sp macro="" textlink="">
      <xdr:nvSpPr>
        <xdr:cNvPr id="443" name="楕円 442">
          <a:extLst>
            <a:ext uri="{FF2B5EF4-FFF2-40B4-BE49-F238E27FC236}">
              <a16:creationId xmlns:a16="http://schemas.microsoft.com/office/drawing/2014/main" id="{DB212E9F-DD36-44DA-B379-EA1A00924240}"/>
            </a:ext>
          </a:extLst>
        </xdr:cNvPr>
        <xdr:cNvSpPr/>
      </xdr:nvSpPr>
      <xdr:spPr>
        <a:xfrm>
          <a:off x="12763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90896</xdr:rowOff>
    </xdr:from>
    <xdr:to>
      <xdr:col>71</xdr:col>
      <xdr:colOff>177800</xdr:colOff>
      <xdr:row>33</xdr:row>
      <xdr:rowOff>166007</xdr:rowOff>
    </xdr:to>
    <xdr:cxnSp macro="">
      <xdr:nvCxnSpPr>
        <xdr:cNvPr id="444" name="直線コネクタ 443">
          <a:extLst>
            <a:ext uri="{FF2B5EF4-FFF2-40B4-BE49-F238E27FC236}">
              <a16:creationId xmlns:a16="http://schemas.microsoft.com/office/drawing/2014/main" id="{68609E26-2235-42D2-93F9-195BD12A2992}"/>
            </a:ext>
          </a:extLst>
        </xdr:cNvPr>
        <xdr:cNvCxnSpPr/>
      </xdr:nvCxnSpPr>
      <xdr:spPr>
        <a:xfrm>
          <a:off x="12814300" y="574874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88735</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8803165-63F3-4789-B0E2-A0DFDB64060E}"/>
            </a:ext>
          </a:extLst>
        </xdr:cNvPr>
        <xdr:cNvSpPr txBox="1"/>
      </xdr:nvSpPr>
      <xdr:spPr>
        <a:xfrm>
          <a:off x="15266044" y="626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126291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BDC1E83-AF79-4956-95FB-9E093DEE0C6E}"/>
            </a:ext>
          </a:extLst>
        </xdr:cNvPr>
        <xdr:cNvSpPr txBox="1"/>
      </xdr:nvSpPr>
      <xdr:spPr>
        <a:xfrm>
          <a:off x="14389744" y="61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140987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BF766257-684E-450F-8FFD-691D510CD977}"/>
            </a:ext>
          </a:extLst>
        </xdr:cNvPr>
        <xdr:cNvSpPr txBox="1"/>
      </xdr:nvSpPr>
      <xdr:spPr>
        <a:xfrm>
          <a:off x="13500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157316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31EBD7E-1776-4846-B0AA-7E8F4D1D7D3C}"/>
            </a:ext>
          </a:extLst>
        </xdr:cNvPr>
        <xdr:cNvSpPr txBox="1"/>
      </xdr:nvSpPr>
      <xdr:spPr>
        <a:xfrm>
          <a:off x="12611744" y="598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D8329B33-C655-4731-9806-91B6C2FDDCFD}"/>
            </a:ext>
          </a:extLst>
        </xdr:cNvPr>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136996</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A794B8AF-7D85-48CC-8D96-4E50C7C497B8}"/>
            </a:ext>
          </a:extLst>
        </xdr:cNvPr>
        <xdr:cNvSpPr txBox="1"/>
      </xdr:nvSpPr>
      <xdr:spPr>
        <a:xfrm>
          <a:off x="14389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61884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41DE0B03-9DAD-479E-85F7-57C8CFEC4456}"/>
            </a:ext>
          </a:extLst>
        </xdr:cNvPr>
        <xdr:cNvSpPr txBox="1"/>
      </xdr:nvSpPr>
      <xdr:spPr>
        <a:xfrm>
          <a:off x="13500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158223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7C76860-ADBF-488B-9A14-E1FC81595C35}"/>
            </a:ext>
          </a:extLst>
        </xdr:cNvPr>
        <xdr:cNvSpPr txBox="1"/>
      </xdr:nvSpPr>
      <xdr:spPr>
        <a:xfrm>
          <a:off x="12611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F6796EC-4991-4E54-86AC-54537C6672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6EA4675-E038-4822-A773-6A33721F49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1045DAED-04CE-4AD6-866E-C3E21598B0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396517F-930D-41A3-A266-756E089896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6C22326-47D2-4134-812E-AACA6C903B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1C04454-8486-4F55-A8CB-2978FC99F4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9B8DF64-7452-467B-A7E0-E5A0CEA51F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1FE930A-81D3-4148-9A44-6779E931B9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604BE63-D707-423D-8E63-D3FF377D07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1C97218-9B7E-435B-8580-D9E47DB6AD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3B4FEC2F-E096-4B27-8784-D83587E8238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9308720A-1561-40A6-810C-E53C09DBD4E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4C479CD6-54A4-4765-8104-1A2358A0B25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BC587BDA-DC46-4362-AE38-48BF723111B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08A89DE2-1B5B-409A-86E7-5DC264F9100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8BC17220-91CE-42CA-891A-79E993E44F5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94E5A742-37ED-4DA3-8043-73854757363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D1AA043C-F7FA-464F-B293-BFF69BD0DAD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1CFBF38C-BBE0-4FE6-B82E-6BC8B0906C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0D92D6DF-762F-403D-9B43-78782B956B4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0B76B4F3-26A9-4A14-B232-F331AE25ACA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29633CD2-9F8B-438D-9D7C-93F27BB78E9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D4E3C98E-5C0A-4ABB-A8B9-ECE678C74D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7CB4757A-C846-464E-B7B3-BE7F016595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E8C7207E-18A5-47A2-B347-4E499BF6DA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8" name="直線コネクタ 477">
          <a:extLst>
            <a:ext uri="{FF2B5EF4-FFF2-40B4-BE49-F238E27FC236}">
              <a16:creationId xmlns:a16="http://schemas.microsoft.com/office/drawing/2014/main" id="{3CE70248-6108-41A9-B487-AD6013DD3492}"/>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CFBAEAF4-928C-43F7-827A-145BA86F8F92}"/>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80" name="直線コネクタ 479">
          <a:extLst>
            <a:ext uri="{FF2B5EF4-FFF2-40B4-BE49-F238E27FC236}">
              <a16:creationId xmlns:a16="http://schemas.microsoft.com/office/drawing/2014/main" id="{38A5FBCB-67EE-4373-B8B0-901BD26495AD}"/>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9B6055C2-26C5-424F-B2CC-9D8B5994ED32}"/>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82" name="直線コネクタ 481">
          <a:extLst>
            <a:ext uri="{FF2B5EF4-FFF2-40B4-BE49-F238E27FC236}">
              <a16:creationId xmlns:a16="http://schemas.microsoft.com/office/drawing/2014/main" id="{214C3EDC-7BDE-4A39-8366-5FCC68ED7280}"/>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3909359E-3A3B-47C9-9988-E5750E470112}"/>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4" name="フローチャート: 判断 483">
          <a:extLst>
            <a:ext uri="{FF2B5EF4-FFF2-40B4-BE49-F238E27FC236}">
              <a16:creationId xmlns:a16="http://schemas.microsoft.com/office/drawing/2014/main" id="{C5F67B79-5224-4685-A442-612318CAAE49}"/>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5" name="フローチャート: 判断 484">
          <a:extLst>
            <a:ext uri="{FF2B5EF4-FFF2-40B4-BE49-F238E27FC236}">
              <a16:creationId xmlns:a16="http://schemas.microsoft.com/office/drawing/2014/main" id="{281904F7-C04B-48A8-B76A-545A00FD9C0D}"/>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6" name="フローチャート: 判断 485">
          <a:extLst>
            <a:ext uri="{FF2B5EF4-FFF2-40B4-BE49-F238E27FC236}">
              <a16:creationId xmlns:a16="http://schemas.microsoft.com/office/drawing/2014/main" id="{E2CC2E4F-164D-428D-AD6E-1A0223DC4773}"/>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7" name="フローチャート: 判断 486">
          <a:extLst>
            <a:ext uri="{FF2B5EF4-FFF2-40B4-BE49-F238E27FC236}">
              <a16:creationId xmlns:a16="http://schemas.microsoft.com/office/drawing/2014/main" id="{67E5ECA6-D532-45C5-AF8F-346B160860DF}"/>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8" name="フローチャート: 判断 487">
          <a:extLst>
            <a:ext uri="{FF2B5EF4-FFF2-40B4-BE49-F238E27FC236}">
              <a16:creationId xmlns:a16="http://schemas.microsoft.com/office/drawing/2014/main" id="{24DDE6BA-7AD6-427F-8C06-124ECC5A4926}"/>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EA9A556-5F0F-403A-A41B-4BA305E18E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FBEFAAB-0686-4D32-A811-8D57A1F8D4D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2CEC62D-6262-4174-B2F3-535EABDAA2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C37526D-CECA-4DAF-9508-015936AFFA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72CA46B-A48B-4D4F-8D6B-F6E4003B88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7438</xdr:rowOff>
    </xdr:from>
    <xdr:to>
      <xdr:col>116</xdr:col>
      <xdr:colOff>114300</xdr:colOff>
      <xdr:row>39</xdr:row>
      <xdr:rowOff>109038</xdr:rowOff>
    </xdr:to>
    <xdr:sp macro="" textlink="">
      <xdr:nvSpPr>
        <xdr:cNvPr id="494" name="楕円 493">
          <a:extLst>
            <a:ext uri="{FF2B5EF4-FFF2-40B4-BE49-F238E27FC236}">
              <a16:creationId xmlns:a16="http://schemas.microsoft.com/office/drawing/2014/main" id="{125659B4-5AA7-420D-9B73-DB4612C46F8B}"/>
            </a:ext>
          </a:extLst>
        </xdr:cNvPr>
        <xdr:cNvSpPr/>
      </xdr:nvSpPr>
      <xdr:spPr>
        <a:xfrm>
          <a:off x="22110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157315</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2B25D9C1-7B27-4891-AEC3-C0437D921912}"/>
            </a:ext>
          </a:extLst>
        </xdr:cNvPr>
        <xdr:cNvSpPr txBox="1"/>
      </xdr:nvSpPr>
      <xdr:spPr>
        <a:xfrm>
          <a:off x="22199600" y="667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20501</xdr:rowOff>
    </xdr:from>
    <xdr:to>
      <xdr:col>112</xdr:col>
      <xdr:colOff>38100</xdr:colOff>
      <xdr:row>39</xdr:row>
      <xdr:rowOff>122101</xdr:rowOff>
    </xdr:to>
    <xdr:sp macro="" textlink="">
      <xdr:nvSpPr>
        <xdr:cNvPr id="496" name="楕円 495">
          <a:extLst>
            <a:ext uri="{FF2B5EF4-FFF2-40B4-BE49-F238E27FC236}">
              <a16:creationId xmlns:a16="http://schemas.microsoft.com/office/drawing/2014/main" id="{3BE102A3-0D59-4F05-9563-93A904F9F786}"/>
            </a:ext>
          </a:extLst>
        </xdr:cNvPr>
        <xdr:cNvSpPr/>
      </xdr:nvSpPr>
      <xdr:spPr>
        <a:xfrm>
          <a:off x="21272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58238</xdr:rowOff>
    </xdr:from>
    <xdr:to>
      <xdr:col>116</xdr:col>
      <xdr:colOff>63500</xdr:colOff>
      <xdr:row>39</xdr:row>
      <xdr:rowOff>71301</xdr:rowOff>
    </xdr:to>
    <xdr:cxnSp macro="">
      <xdr:nvCxnSpPr>
        <xdr:cNvPr id="497" name="直線コネクタ 496">
          <a:extLst>
            <a:ext uri="{FF2B5EF4-FFF2-40B4-BE49-F238E27FC236}">
              <a16:creationId xmlns:a16="http://schemas.microsoft.com/office/drawing/2014/main" id="{D9CB121E-BDF3-4CF8-BFBA-56C0A24A04CF}"/>
            </a:ext>
          </a:extLst>
        </xdr:cNvPr>
        <xdr:cNvCxnSpPr/>
      </xdr:nvCxnSpPr>
      <xdr:spPr>
        <a:xfrm flipV="1">
          <a:off x="21323300" y="67447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30299</xdr:rowOff>
    </xdr:from>
    <xdr:to>
      <xdr:col>107</xdr:col>
      <xdr:colOff>101600</xdr:colOff>
      <xdr:row>39</xdr:row>
      <xdr:rowOff>131899</xdr:rowOff>
    </xdr:to>
    <xdr:sp macro="" textlink="">
      <xdr:nvSpPr>
        <xdr:cNvPr id="498" name="楕円 497">
          <a:extLst>
            <a:ext uri="{FF2B5EF4-FFF2-40B4-BE49-F238E27FC236}">
              <a16:creationId xmlns:a16="http://schemas.microsoft.com/office/drawing/2014/main" id="{79C57E55-8CF0-4252-9837-4317F97A0BE0}"/>
            </a:ext>
          </a:extLst>
        </xdr:cNvPr>
        <xdr:cNvSpPr/>
      </xdr:nvSpPr>
      <xdr:spPr>
        <a:xfrm>
          <a:off x="2038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71301</xdr:rowOff>
    </xdr:from>
    <xdr:to>
      <xdr:col>111</xdr:col>
      <xdr:colOff>177800</xdr:colOff>
      <xdr:row>39</xdr:row>
      <xdr:rowOff>81099</xdr:rowOff>
    </xdr:to>
    <xdr:cxnSp macro="">
      <xdr:nvCxnSpPr>
        <xdr:cNvPr id="499" name="直線コネクタ 498">
          <a:extLst>
            <a:ext uri="{FF2B5EF4-FFF2-40B4-BE49-F238E27FC236}">
              <a16:creationId xmlns:a16="http://schemas.microsoft.com/office/drawing/2014/main" id="{A4DE1257-25D5-4505-B56F-F5D55556BBFB}"/>
            </a:ext>
          </a:extLst>
        </xdr:cNvPr>
        <xdr:cNvCxnSpPr/>
      </xdr:nvCxnSpPr>
      <xdr:spPr>
        <a:xfrm flipV="1">
          <a:off x="20434300" y="67578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40096</xdr:rowOff>
    </xdr:from>
    <xdr:to>
      <xdr:col>102</xdr:col>
      <xdr:colOff>165100</xdr:colOff>
      <xdr:row>39</xdr:row>
      <xdr:rowOff>141696</xdr:rowOff>
    </xdr:to>
    <xdr:sp macro="" textlink="">
      <xdr:nvSpPr>
        <xdr:cNvPr id="500" name="楕円 499">
          <a:extLst>
            <a:ext uri="{FF2B5EF4-FFF2-40B4-BE49-F238E27FC236}">
              <a16:creationId xmlns:a16="http://schemas.microsoft.com/office/drawing/2014/main" id="{53B5E956-6D47-4379-89B3-923234B54119}"/>
            </a:ext>
          </a:extLst>
        </xdr:cNvPr>
        <xdr:cNvSpPr/>
      </xdr:nvSpPr>
      <xdr:spPr>
        <a:xfrm>
          <a:off x="19494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81099</xdr:rowOff>
    </xdr:from>
    <xdr:to>
      <xdr:col>107</xdr:col>
      <xdr:colOff>50800</xdr:colOff>
      <xdr:row>39</xdr:row>
      <xdr:rowOff>90896</xdr:rowOff>
    </xdr:to>
    <xdr:cxnSp macro="">
      <xdr:nvCxnSpPr>
        <xdr:cNvPr id="501" name="直線コネクタ 500">
          <a:extLst>
            <a:ext uri="{FF2B5EF4-FFF2-40B4-BE49-F238E27FC236}">
              <a16:creationId xmlns:a16="http://schemas.microsoft.com/office/drawing/2014/main" id="{D1DB9960-60C4-4869-AFA7-3678774F1B6D}"/>
            </a:ext>
          </a:extLst>
        </xdr:cNvPr>
        <xdr:cNvCxnSpPr/>
      </xdr:nvCxnSpPr>
      <xdr:spPr>
        <a:xfrm flipV="1">
          <a:off x="19545300" y="676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49893</xdr:rowOff>
    </xdr:from>
    <xdr:to>
      <xdr:col>98</xdr:col>
      <xdr:colOff>38100</xdr:colOff>
      <xdr:row>39</xdr:row>
      <xdr:rowOff>151493</xdr:rowOff>
    </xdr:to>
    <xdr:sp macro="" textlink="">
      <xdr:nvSpPr>
        <xdr:cNvPr id="502" name="楕円 501">
          <a:extLst>
            <a:ext uri="{FF2B5EF4-FFF2-40B4-BE49-F238E27FC236}">
              <a16:creationId xmlns:a16="http://schemas.microsoft.com/office/drawing/2014/main" id="{2FD2F1BE-CE0B-4325-B11D-659FA1570ECF}"/>
            </a:ext>
          </a:extLst>
        </xdr:cNvPr>
        <xdr:cNvSpPr/>
      </xdr:nvSpPr>
      <xdr:spPr>
        <a:xfrm>
          <a:off x="18605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90896</xdr:rowOff>
    </xdr:from>
    <xdr:to>
      <xdr:col>102</xdr:col>
      <xdr:colOff>114300</xdr:colOff>
      <xdr:row>39</xdr:row>
      <xdr:rowOff>100693</xdr:rowOff>
    </xdr:to>
    <xdr:cxnSp macro="">
      <xdr:nvCxnSpPr>
        <xdr:cNvPr id="503" name="直線コネクタ 502">
          <a:extLst>
            <a:ext uri="{FF2B5EF4-FFF2-40B4-BE49-F238E27FC236}">
              <a16:creationId xmlns:a16="http://schemas.microsoft.com/office/drawing/2014/main" id="{19518074-F676-4A98-9378-2BB23F7CD6F8}"/>
            </a:ext>
          </a:extLst>
        </xdr:cNvPr>
        <xdr:cNvCxnSpPr/>
      </xdr:nvCxnSpPr>
      <xdr:spPr>
        <a:xfrm flipV="1">
          <a:off x="18656300" y="67774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164754</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552E78C7-1935-494A-B3A4-CC37F4C4A6E4}"/>
            </a:ext>
          </a:extLst>
        </xdr:cNvPr>
        <xdr:cNvSpPr txBox="1"/>
      </xdr:nvSpPr>
      <xdr:spPr>
        <a:xfrm>
          <a:off x="210757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98FDA42C-9FBA-46BA-ACB8-850498392BF5}"/>
            </a:ext>
          </a:extLst>
        </xdr:cNvPr>
        <xdr:cNvSpPr txBox="1"/>
      </xdr:nvSpPr>
      <xdr:spPr>
        <a:xfrm>
          <a:off x="201994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F4E058D5-966D-4297-B700-8453E04F6EB2}"/>
            </a:ext>
          </a:extLst>
        </xdr:cNvPr>
        <xdr:cNvSpPr txBox="1"/>
      </xdr:nvSpPr>
      <xdr:spPr>
        <a:xfrm>
          <a:off x="19310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DF4C0358-38B7-489B-AA33-AE113A6E5153}"/>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113228</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DF132738-2E81-42F9-8968-59FA5DAA8892}"/>
            </a:ext>
          </a:extLst>
        </xdr:cNvPr>
        <xdr:cNvSpPr txBox="1"/>
      </xdr:nvSpPr>
      <xdr:spPr>
        <a:xfrm>
          <a:off x="21075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123026</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E1B116B8-9752-4F73-8C78-1A47882F3FC8}"/>
            </a:ext>
          </a:extLst>
        </xdr:cNvPr>
        <xdr:cNvSpPr txBox="1"/>
      </xdr:nvSpPr>
      <xdr:spPr>
        <a:xfrm>
          <a:off x="201994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132823</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7C9E171A-31C8-4A46-96E7-F30049020A06}"/>
            </a:ext>
          </a:extLst>
        </xdr:cNvPr>
        <xdr:cNvSpPr txBox="1"/>
      </xdr:nvSpPr>
      <xdr:spPr>
        <a:xfrm>
          <a:off x="19310427" y="68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142620</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774CBB3-0FB3-490E-98B9-9AF7DB6B9413}"/>
            </a:ext>
          </a:extLst>
        </xdr:cNvPr>
        <xdr:cNvSpPr txBox="1"/>
      </xdr:nvSpPr>
      <xdr:spPr>
        <a:xfrm>
          <a:off x="18421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F26F63CE-5275-4138-8B52-53F6A74B40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2523F09-03A3-4C3B-A842-8279E3F31A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C4D5D89-BD4F-4F8F-A118-ABE6F40B45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7CB7F4F-180E-4FD4-9A3F-3B6D6AEF5C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2899AB38-6875-40CD-B837-E4030F5ADC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78835A19-F14A-4D5A-84E9-A5F4FF9B78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F452F13-15BF-4C36-8C54-CDCE5A2FF3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E7E6FDDE-574E-461B-B007-9BE75A2D869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3B681439-76B5-4B10-9344-899D850716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E5E58F3B-04EC-4392-ABA7-40917C84BF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a:extLst>
            <a:ext uri="{FF2B5EF4-FFF2-40B4-BE49-F238E27FC236}">
              <a16:creationId xmlns:a16="http://schemas.microsoft.com/office/drawing/2014/main" id="{20E649E8-0F82-4062-87CD-F1ADE1F59B3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a:extLst>
            <a:ext uri="{FF2B5EF4-FFF2-40B4-BE49-F238E27FC236}">
              <a16:creationId xmlns:a16="http://schemas.microsoft.com/office/drawing/2014/main" id="{0846C645-1B0E-4A35-9F2B-EFE0AEE91D3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a:extLst>
            <a:ext uri="{FF2B5EF4-FFF2-40B4-BE49-F238E27FC236}">
              <a16:creationId xmlns:a16="http://schemas.microsoft.com/office/drawing/2014/main" id="{22ACA49D-0E4D-411A-91F7-C788F32A33D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a:extLst>
            <a:ext uri="{FF2B5EF4-FFF2-40B4-BE49-F238E27FC236}">
              <a16:creationId xmlns:a16="http://schemas.microsoft.com/office/drawing/2014/main" id="{E144EA67-3AC6-4DFA-8362-612145057B8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a:extLst>
            <a:ext uri="{FF2B5EF4-FFF2-40B4-BE49-F238E27FC236}">
              <a16:creationId xmlns:a16="http://schemas.microsoft.com/office/drawing/2014/main" id="{A677BE05-10B1-4547-9F3E-88E2F43EB8F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a:extLst>
            <a:ext uri="{FF2B5EF4-FFF2-40B4-BE49-F238E27FC236}">
              <a16:creationId xmlns:a16="http://schemas.microsoft.com/office/drawing/2014/main" id="{A920DA1F-31B3-4124-91F6-98627702DB4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a:extLst>
            <a:ext uri="{FF2B5EF4-FFF2-40B4-BE49-F238E27FC236}">
              <a16:creationId xmlns:a16="http://schemas.microsoft.com/office/drawing/2014/main" id="{2A69C351-4B8C-4E96-B279-C6B5A9FEEAC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a:extLst>
            <a:ext uri="{FF2B5EF4-FFF2-40B4-BE49-F238E27FC236}">
              <a16:creationId xmlns:a16="http://schemas.microsoft.com/office/drawing/2014/main" id="{C13674BC-29FC-408B-ACAE-977248E9658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a:extLst>
            <a:ext uri="{FF2B5EF4-FFF2-40B4-BE49-F238E27FC236}">
              <a16:creationId xmlns:a16="http://schemas.microsoft.com/office/drawing/2014/main" id="{8DA32166-8931-4947-AE5C-F754DD8095A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28752A5-E6D5-4AEC-ADB5-31B0A8BB967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E5FA83D-DB70-4F0F-BEAE-255E1484F0E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4CEB963-7C1A-4F52-A5C2-3CF39540C5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4" name="直線コネクタ 533">
          <a:extLst>
            <a:ext uri="{FF2B5EF4-FFF2-40B4-BE49-F238E27FC236}">
              <a16:creationId xmlns:a16="http://schemas.microsoft.com/office/drawing/2014/main" id="{03400205-E467-4450-AF38-95BEA15E1445}"/>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B726A82-27BE-43E5-8682-8AA5A205A504}"/>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6" name="直線コネクタ 535">
          <a:extLst>
            <a:ext uri="{FF2B5EF4-FFF2-40B4-BE49-F238E27FC236}">
              <a16:creationId xmlns:a16="http://schemas.microsoft.com/office/drawing/2014/main" id="{1D4F4176-A5CC-4327-B076-EE7C348217DD}"/>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748118C-2297-43D2-BE6B-7001659C5599}"/>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8" name="直線コネクタ 537">
          <a:extLst>
            <a:ext uri="{FF2B5EF4-FFF2-40B4-BE49-F238E27FC236}">
              <a16:creationId xmlns:a16="http://schemas.microsoft.com/office/drawing/2014/main" id="{46453C43-410E-465E-95E4-4BB6DE591D6F}"/>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2C18C3-60C0-4AE5-AB32-380E05702475}"/>
            </a:ext>
          </a:extLst>
        </xdr:cNvPr>
        <xdr:cNvSpPr txBox="1"/>
      </xdr:nvSpPr>
      <xdr:spPr>
        <a:xfrm>
          <a:off x="16357600" y="1035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40" name="フローチャート: 判断 539">
          <a:extLst>
            <a:ext uri="{FF2B5EF4-FFF2-40B4-BE49-F238E27FC236}">
              <a16:creationId xmlns:a16="http://schemas.microsoft.com/office/drawing/2014/main" id="{F113447C-C4B1-477F-9EA1-59BE5ADB7695}"/>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41" name="フローチャート: 判断 540">
          <a:extLst>
            <a:ext uri="{FF2B5EF4-FFF2-40B4-BE49-F238E27FC236}">
              <a16:creationId xmlns:a16="http://schemas.microsoft.com/office/drawing/2014/main" id="{8F1A3691-4E82-4035-88B4-EA295972F2A7}"/>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2" name="フローチャート: 判断 541">
          <a:extLst>
            <a:ext uri="{FF2B5EF4-FFF2-40B4-BE49-F238E27FC236}">
              <a16:creationId xmlns:a16="http://schemas.microsoft.com/office/drawing/2014/main" id="{E8245D05-AE11-4347-9120-145915265D95}"/>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43" name="フローチャート: 判断 542">
          <a:extLst>
            <a:ext uri="{FF2B5EF4-FFF2-40B4-BE49-F238E27FC236}">
              <a16:creationId xmlns:a16="http://schemas.microsoft.com/office/drawing/2014/main" id="{77193081-E8C6-4718-8E80-244E3C6C6E07}"/>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4" name="フローチャート: 判断 543">
          <a:extLst>
            <a:ext uri="{FF2B5EF4-FFF2-40B4-BE49-F238E27FC236}">
              <a16:creationId xmlns:a16="http://schemas.microsoft.com/office/drawing/2014/main" id="{3EB24BCA-C17F-4D71-BD24-4106848CF77B}"/>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81E8051-A69B-4F46-809B-61B7CCA7EB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41D1992-FFF8-4C27-8811-E0DE4D2650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753EB0A-C651-46F9-963E-D0787C6D14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0488E8A-0FA2-4F9A-9B64-02EB2AD3CA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BAEAB20-46EF-4CA2-A440-924F1FAD4D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134366</xdr:rowOff>
    </xdr:from>
    <xdr:to>
      <xdr:col>85</xdr:col>
      <xdr:colOff>177800</xdr:colOff>
      <xdr:row>62</xdr:row>
      <xdr:rowOff>64516</xdr:rowOff>
    </xdr:to>
    <xdr:sp macro="" textlink="">
      <xdr:nvSpPr>
        <xdr:cNvPr id="550" name="楕円 549">
          <a:extLst>
            <a:ext uri="{FF2B5EF4-FFF2-40B4-BE49-F238E27FC236}">
              <a16:creationId xmlns:a16="http://schemas.microsoft.com/office/drawing/2014/main" id="{F6D9B364-BB5E-4B9B-87D0-3F50B92A01CA}"/>
            </a:ext>
          </a:extLst>
        </xdr:cNvPr>
        <xdr:cNvSpPr/>
      </xdr:nvSpPr>
      <xdr:spPr>
        <a:xfrm>
          <a:off x="16268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112793</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AA20E3F8-0449-4B17-9F51-EDB748943F91}"/>
            </a:ext>
          </a:extLst>
        </xdr:cNvPr>
        <xdr:cNvSpPr txBox="1"/>
      </xdr:nvSpPr>
      <xdr:spPr>
        <a:xfrm>
          <a:off x="16357600"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65786</xdr:rowOff>
    </xdr:from>
    <xdr:to>
      <xdr:col>81</xdr:col>
      <xdr:colOff>101600</xdr:colOff>
      <xdr:row>61</xdr:row>
      <xdr:rowOff>167386</xdr:rowOff>
    </xdr:to>
    <xdr:sp macro="" textlink="">
      <xdr:nvSpPr>
        <xdr:cNvPr id="552" name="楕円 551">
          <a:extLst>
            <a:ext uri="{FF2B5EF4-FFF2-40B4-BE49-F238E27FC236}">
              <a16:creationId xmlns:a16="http://schemas.microsoft.com/office/drawing/2014/main" id="{99776483-1DC8-4B8B-9280-33A4DB275EAB}"/>
            </a:ext>
          </a:extLst>
        </xdr:cNvPr>
        <xdr:cNvSpPr/>
      </xdr:nvSpPr>
      <xdr:spPr>
        <a:xfrm>
          <a:off x="15430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116586</xdr:rowOff>
    </xdr:from>
    <xdr:to>
      <xdr:col>85</xdr:col>
      <xdr:colOff>127000</xdr:colOff>
      <xdr:row>62</xdr:row>
      <xdr:rowOff>13716</xdr:rowOff>
    </xdr:to>
    <xdr:cxnSp macro="">
      <xdr:nvCxnSpPr>
        <xdr:cNvPr id="553" name="直線コネクタ 552">
          <a:extLst>
            <a:ext uri="{FF2B5EF4-FFF2-40B4-BE49-F238E27FC236}">
              <a16:creationId xmlns:a16="http://schemas.microsoft.com/office/drawing/2014/main" id="{EC1CB53A-1394-4D3A-90C8-EDDCACF3BCAA}"/>
            </a:ext>
          </a:extLst>
        </xdr:cNvPr>
        <xdr:cNvCxnSpPr/>
      </xdr:nvCxnSpPr>
      <xdr:spPr>
        <a:xfrm>
          <a:off x="15481300" y="105750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145796</xdr:rowOff>
    </xdr:from>
    <xdr:to>
      <xdr:col>76</xdr:col>
      <xdr:colOff>165100</xdr:colOff>
      <xdr:row>61</xdr:row>
      <xdr:rowOff>75946</xdr:rowOff>
    </xdr:to>
    <xdr:sp macro="" textlink="">
      <xdr:nvSpPr>
        <xdr:cNvPr id="554" name="楕円 553">
          <a:extLst>
            <a:ext uri="{FF2B5EF4-FFF2-40B4-BE49-F238E27FC236}">
              <a16:creationId xmlns:a16="http://schemas.microsoft.com/office/drawing/2014/main" id="{5EF64680-91DB-4413-BABE-1F844EBE3BF9}"/>
            </a:ext>
          </a:extLst>
        </xdr:cNvPr>
        <xdr:cNvSpPr/>
      </xdr:nvSpPr>
      <xdr:spPr>
        <a:xfrm>
          <a:off x="14541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25146</xdr:rowOff>
    </xdr:from>
    <xdr:to>
      <xdr:col>81</xdr:col>
      <xdr:colOff>50800</xdr:colOff>
      <xdr:row>61</xdr:row>
      <xdr:rowOff>116586</xdr:rowOff>
    </xdr:to>
    <xdr:cxnSp macro="">
      <xdr:nvCxnSpPr>
        <xdr:cNvPr id="555" name="直線コネクタ 554">
          <a:extLst>
            <a:ext uri="{FF2B5EF4-FFF2-40B4-BE49-F238E27FC236}">
              <a16:creationId xmlns:a16="http://schemas.microsoft.com/office/drawing/2014/main" id="{4E1E5CCB-4D11-4D3E-94CD-64ED0A5CB4DA}"/>
            </a:ext>
          </a:extLst>
        </xdr:cNvPr>
        <xdr:cNvCxnSpPr/>
      </xdr:nvCxnSpPr>
      <xdr:spPr>
        <a:xfrm>
          <a:off x="14592300" y="104835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45212</xdr:rowOff>
    </xdr:from>
    <xdr:to>
      <xdr:col>72</xdr:col>
      <xdr:colOff>38100</xdr:colOff>
      <xdr:row>60</xdr:row>
      <xdr:rowOff>146812</xdr:rowOff>
    </xdr:to>
    <xdr:sp macro="" textlink="">
      <xdr:nvSpPr>
        <xdr:cNvPr id="556" name="楕円 555">
          <a:extLst>
            <a:ext uri="{FF2B5EF4-FFF2-40B4-BE49-F238E27FC236}">
              <a16:creationId xmlns:a16="http://schemas.microsoft.com/office/drawing/2014/main" id="{25F8C1F0-7556-4C5E-881D-9BD3B141112F}"/>
            </a:ext>
          </a:extLst>
        </xdr:cNvPr>
        <xdr:cNvSpPr/>
      </xdr:nvSpPr>
      <xdr:spPr>
        <a:xfrm>
          <a:off x="13652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96012</xdr:rowOff>
    </xdr:from>
    <xdr:to>
      <xdr:col>76</xdr:col>
      <xdr:colOff>114300</xdr:colOff>
      <xdr:row>61</xdr:row>
      <xdr:rowOff>25146</xdr:rowOff>
    </xdr:to>
    <xdr:cxnSp macro="">
      <xdr:nvCxnSpPr>
        <xdr:cNvPr id="557" name="直線コネクタ 556">
          <a:extLst>
            <a:ext uri="{FF2B5EF4-FFF2-40B4-BE49-F238E27FC236}">
              <a16:creationId xmlns:a16="http://schemas.microsoft.com/office/drawing/2014/main" id="{64153F76-ACCB-4662-9958-F909D6123622}"/>
            </a:ext>
          </a:extLst>
        </xdr:cNvPr>
        <xdr:cNvCxnSpPr/>
      </xdr:nvCxnSpPr>
      <xdr:spPr>
        <a:xfrm>
          <a:off x="13703300" y="10383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152654</xdr:rowOff>
    </xdr:from>
    <xdr:to>
      <xdr:col>67</xdr:col>
      <xdr:colOff>101600</xdr:colOff>
      <xdr:row>60</xdr:row>
      <xdr:rowOff>82804</xdr:rowOff>
    </xdr:to>
    <xdr:sp macro="" textlink="">
      <xdr:nvSpPr>
        <xdr:cNvPr id="558" name="楕円 557">
          <a:extLst>
            <a:ext uri="{FF2B5EF4-FFF2-40B4-BE49-F238E27FC236}">
              <a16:creationId xmlns:a16="http://schemas.microsoft.com/office/drawing/2014/main" id="{E24885B7-A8C7-4233-8B00-3FC098911EAB}"/>
            </a:ext>
          </a:extLst>
        </xdr:cNvPr>
        <xdr:cNvSpPr/>
      </xdr:nvSpPr>
      <xdr:spPr>
        <a:xfrm>
          <a:off x="12763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32004</xdr:rowOff>
    </xdr:from>
    <xdr:to>
      <xdr:col>71</xdr:col>
      <xdr:colOff>177800</xdr:colOff>
      <xdr:row>60</xdr:row>
      <xdr:rowOff>96012</xdr:rowOff>
    </xdr:to>
    <xdr:cxnSp macro="">
      <xdr:nvCxnSpPr>
        <xdr:cNvPr id="559" name="直線コネクタ 558">
          <a:extLst>
            <a:ext uri="{FF2B5EF4-FFF2-40B4-BE49-F238E27FC236}">
              <a16:creationId xmlns:a16="http://schemas.microsoft.com/office/drawing/2014/main" id="{5AFDA6AE-1811-46E0-9939-0DBF7CDE9E99}"/>
            </a:ext>
          </a:extLst>
        </xdr:cNvPr>
        <xdr:cNvCxnSpPr/>
      </xdr:nvCxnSpPr>
      <xdr:spPr>
        <a:xfrm>
          <a:off x="12814300" y="103190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560" name="n_1aveValue【学校施設】&#10;有形固定資産減価償却率">
          <a:extLst>
            <a:ext uri="{FF2B5EF4-FFF2-40B4-BE49-F238E27FC236}">
              <a16:creationId xmlns:a16="http://schemas.microsoft.com/office/drawing/2014/main" id="{52E0A5B5-740F-4F20-89F6-114198803947}"/>
            </a:ext>
          </a:extLst>
        </xdr:cNvPr>
        <xdr:cNvSpPr txBox="1"/>
      </xdr:nvSpPr>
      <xdr:spPr>
        <a:xfrm>
          <a:off x="15266044" y="102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561" name="n_2aveValue【学校施設】&#10;有形固定資産減価償却率">
          <a:extLst>
            <a:ext uri="{FF2B5EF4-FFF2-40B4-BE49-F238E27FC236}">
              <a16:creationId xmlns:a16="http://schemas.microsoft.com/office/drawing/2014/main" id="{C6D6BCBB-FB5D-4A41-8A8B-6F2400716876}"/>
            </a:ext>
          </a:extLst>
        </xdr:cNvPr>
        <xdr:cNvSpPr txBox="1"/>
      </xdr:nvSpPr>
      <xdr:spPr>
        <a:xfrm>
          <a:off x="14389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562" name="n_3aveValue【学校施設】&#10;有形固定資産減価償却率">
          <a:extLst>
            <a:ext uri="{FF2B5EF4-FFF2-40B4-BE49-F238E27FC236}">
              <a16:creationId xmlns:a16="http://schemas.microsoft.com/office/drawing/2014/main" id="{F9D3C7BB-43B6-4754-A003-C0DDBA22AB28}"/>
            </a:ext>
          </a:extLst>
        </xdr:cNvPr>
        <xdr:cNvSpPr txBox="1"/>
      </xdr:nvSpPr>
      <xdr:spPr>
        <a:xfrm>
          <a:off x="13500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563" name="n_4aveValue【学校施設】&#10;有形固定資産減価償却率">
          <a:extLst>
            <a:ext uri="{FF2B5EF4-FFF2-40B4-BE49-F238E27FC236}">
              <a16:creationId xmlns:a16="http://schemas.microsoft.com/office/drawing/2014/main" id="{8CA37FA7-61FC-4C7F-8B66-52FA7BB3D414}"/>
            </a:ext>
          </a:extLst>
        </xdr:cNvPr>
        <xdr:cNvSpPr txBox="1"/>
      </xdr:nvSpPr>
      <xdr:spPr>
        <a:xfrm>
          <a:off x="12611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158513</xdr:rowOff>
    </xdr:from>
    <xdr:ext cx="405111" cy="259045"/>
    <xdr:sp macro="" textlink="">
      <xdr:nvSpPr>
        <xdr:cNvPr id="564" name="n_1mainValue【学校施設】&#10;有形固定資産減価償却率">
          <a:extLst>
            <a:ext uri="{FF2B5EF4-FFF2-40B4-BE49-F238E27FC236}">
              <a16:creationId xmlns:a16="http://schemas.microsoft.com/office/drawing/2014/main" id="{5CD581C5-CAFE-49CD-B280-9699968E276B}"/>
            </a:ext>
          </a:extLst>
        </xdr:cNvPr>
        <xdr:cNvSpPr txBox="1"/>
      </xdr:nvSpPr>
      <xdr:spPr>
        <a:xfrm>
          <a:off x="152660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67073</xdr:rowOff>
    </xdr:from>
    <xdr:ext cx="405111" cy="259045"/>
    <xdr:sp macro="" textlink="">
      <xdr:nvSpPr>
        <xdr:cNvPr id="565" name="n_2mainValue【学校施設】&#10;有形固定資産減価償却率">
          <a:extLst>
            <a:ext uri="{FF2B5EF4-FFF2-40B4-BE49-F238E27FC236}">
              <a16:creationId xmlns:a16="http://schemas.microsoft.com/office/drawing/2014/main" id="{5ADE6448-5AC6-4DBC-B586-1E8A2C595589}"/>
            </a:ext>
          </a:extLst>
        </xdr:cNvPr>
        <xdr:cNvSpPr txBox="1"/>
      </xdr:nvSpPr>
      <xdr:spPr>
        <a:xfrm>
          <a:off x="14389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137939</xdr:rowOff>
    </xdr:from>
    <xdr:ext cx="405111" cy="259045"/>
    <xdr:sp macro="" textlink="">
      <xdr:nvSpPr>
        <xdr:cNvPr id="566" name="n_3mainValue【学校施設】&#10;有形固定資産減価償却率">
          <a:extLst>
            <a:ext uri="{FF2B5EF4-FFF2-40B4-BE49-F238E27FC236}">
              <a16:creationId xmlns:a16="http://schemas.microsoft.com/office/drawing/2014/main" id="{B420FBC7-8DBD-490C-9DAE-766D7369D453}"/>
            </a:ext>
          </a:extLst>
        </xdr:cNvPr>
        <xdr:cNvSpPr txBox="1"/>
      </xdr:nvSpPr>
      <xdr:spPr>
        <a:xfrm>
          <a:off x="13500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99331</xdr:rowOff>
    </xdr:from>
    <xdr:ext cx="405111" cy="259045"/>
    <xdr:sp macro="" textlink="">
      <xdr:nvSpPr>
        <xdr:cNvPr id="567" name="n_4mainValue【学校施設】&#10;有形固定資産減価償却率">
          <a:extLst>
            <a:ext uri="{FF2B5EF4-FFF2-40B4-BE49-F238E27FC236}">
              <a16:creationId xmlns:a16="http://schemas.microsoft.com/office/drawing/2014/main" id="{1AE5EB25-97A7-480F-92CE-E0A3D0FB67B4}"/>
            </a:ext>
          </a:extLst>
        </xdr:cNvPr>
        <xdr:cNvSpPr txBox="1"/>
      </xdr:nvSpPr>
      <xdr:spPr>
        <a:xfrm>
          <a:off x="12611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DC4FCF9-AB25-4FF2-875F-028D1DF913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E894F14-8716-41A5-ABB4-B671F4B95E3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F920000-41C6-48F2-868C-33233DB508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DC147F0-85E8-4F30-B0B1-C6560CFEA0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70CD3E3-E799-41CF-979B-AA6D298F28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9E6AC4B-1619-4E4A-B444-D9FC4C96D0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6BE0B7C-A095-4AFF-80B7-810C350609F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27F3F7F-7E1C-4B48-B468-B565CB87E0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AB9E49E-DAB0-4291-AE95-3C53F9B2FD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DE9C2D1-3AF3-4CA8-A31B-E5602B94E5B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85671EC5-22F7-442B-AB25-C799AA3EAAD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E16F564D-971F-4151-85DE-FAAE59D93E4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C60FBAF3-768E-443A-BC42-0F7226BEA0E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04A826E-8DCC-4CDC-BD3E-037B6811AB2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40E18725-B10B-44DE-9A1E-F84338EA5E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15D647D7-79E5-460B-AB58-2C14A6BB1FE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C34531BF-1768-4B52-872E-E963A7AA372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5F2A1B54-055E-443D-82C8-C32054F6FD7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ECEF5371-5065-428B-8E6B-A34BE6A5F43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0C473D9-EA39-4540-92B5-8D00E7D0F1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6D8754AB-9BF6-4802-B62C-5F28BB8EDF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4365D65-4837-4C9D-A744-BC873847B76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90" name="直線コネクタ 589">
          <a:extLst>
            <a:ext uri="{FF2B5EF4-FFF2-40B4-BE49-F238E27FC236}">
              <a16:creationId xmlns:a16="http://schemas.microsoft.com/office/drawing/2014/main" id="{2754DC36-D6BD-4B1D-AAEB-7F9800F7020E}"/>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91" name="【学校施設】&#10;一人当たり面積最小値テキスト">
          <a:extLst>
            <a:ext uri="{FF2B5EF4-FFF2-40B4-BE49-F238E27FC236}">
              <a16:creationId xmlns:a16="http://schemas.microsoft.com/office/drawing/2014/main" id="{58AAF08B-D94A-431D-825B-F7F668AD2E34}"/>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92" name="直線コネクタ 591">
          <a:extLst>
            <a:ext uri="{FF2B5EF4-FFF2-40B4-BE49-F238E27FC236}">
              <a16:creationId xmlns:a16="http://schemas.microsoft.com/office/drawing/2014/main" id="{E132C828-F7AE-4DC2-8F70-1F8099007972}"/>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93" name="【学校施設】&#10;一人当たり面積最大値テキスト">
          <a:extLst>
            <a:ext uri="{FF2B5EF4-FFF2-40B4-BE49-F238E27FC236}">
              <a16:creationId xmlns:a16="http://schemas.microsoft.com/office/drawing/2014/main" id="{F745E33B-CF44-497A-8163-26CFBE3FC7AC}"/>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4" name="直線コネクタ 593">
          <a:extLst>
            <a:ext uri="{FF2B5EF4-FFF2-40B4-BE49-F238E27FC236}">
              <a16:creationId xmlns:a16="http://schemas.microsoft.com/office/drawing/2014/main" id="{BED20814-06DA-4DD1-A662-375529B74066}"/>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595" name="【学校施設】&#10;一人当たり面積平均値テキスト">
          <a:extLst>
            <a:ext uri="{FF2B5EF4-FFF2-40B4-BE49-F238E27FC236}">
              <a16:creationId xmlns:a16="http://schemas.microsoft.com/office/drawing/2014/main" id="{60B169A6-B925-4F59-91B6-9CC911840CDC}"/>
            </a:ext>
          </a:extLst>
        </xdr:cNvPr>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6" name="フローチャート: 判断 595">
          <a:extLst>
            <a:ext uri="{FF2B5EF4-FFF2-40B4-BE49-F238E27FC236}">
              <a16:creationId xmlns:a16="http://schemas.microsoft.com/office/drawing/2014/main" id="{0E38DCD8-373D-402C-8155-FF43A5A0E56B}"/>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a:extLst>
            <a:ext uri="{FF2B5EF4-FFF2-40B4-BE49-F238E27FC236}">
              <a16:creationId xmlns:a16="http://schemas.microsoft.com/office/drawing/2014/main" id="{3C62A376-D22C-422D-ADD2-3AF3C5C7FE6A}"/>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8" name="フローチャート: 判断 597">
          <a:extLst>
            <a:ext uri="{FF2B5EF4-FFF2-40B4-BE49-F238E27FC236}">
              <a16:creationId xmlns:a16="http://schemas.microsoft.com/office/drawing/2014/main" id="{10466C3C-4D07-443E-BC68-AF9E0CBBB91A}"/>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9" name="フローチャート: 判断 598">
          <a:extLst>
            <a:ext uri="{FF2B5EF4-FFF2-40B4-BE49-F238E27FC236}">
              <a16:creationId xmlns:a16="http://schemas.microsoft.com/office/drawing/2014/main" id="{D72B67C9-BC0E-4F15-9BE9-4F4CB5274E58}"/>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00" name="フローチャート: 判断 599">
          <a:extLst>
            <a:ext uri="{FF2B5EF4-FFF2-40B4-BE49-F238E27FC236}">
              <a16:creationId xmlns:a16="http://schemas.microsoft.com/office/drawing/2014/main" id="{EAB69404-3E58-48CE-B91F-6E706C1A32AB}"/>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2EB4E3E-D36B-41EE-B878-AC75877800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136D546-27DE-411A-A9B9-CE4BE2C080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DC7A7FF-FFE3-4381-9F51-F0B0108E06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FC8D587-943B-44C7-8A9E-33EAC7C92A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4B3E485-7FC1-49C1-96F8-85FBC4F506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61671</xdr:rowOff>
    </xdr:from>
    <xdr:to>
      <xdr:col>116</xdr:col>
      <xdr:colOff>114300</xdr:colOff>
      <xdr:row>62</xdr:row>
      <xdr:rowOff>163271</xdr:rowOff>
    </xdr:to>
    <xdr:sp macro="" textlink="">
      <xdr:nvSpPr>
        <xdr:cNvPr id="606" name="楕円 605">
          <a:extLst>
            <a:ext uri="{FF2B5EF4-FFF2-40B4-BE49-F238E27FC236}">
              <a16:creationId xmlns:a16="http://schemas.microsoft.com/office/drawing/2014/main" id="{B83F60DA-A235-4714-BD59-CA499208AC1D}"/>
            </a:ext>
          </a:extLst>
        </xdr:cNvPr>
        <xdr:cNvSpPr/>
      </xdr:nvSpPr>
      <xdr:spPr>
        <a:xfrm>
          <a:off x="22110700" y="1069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148048</xdr:rowOff>
    </xdr:from>
    <xdr:ext cx="469744" cy="259045"/>
    <xdr:sp macro="" textlink="">
      <xdr:nvSpPr>
        <xdr:cNvPr id="607" name="【学校施設】&#10;一人当たり面積該当値テキスト">
          <a:extLst>
            <a:ext uri="{FF2B5EF4-FFF2-40B4-BE49-F238E27FC236}">
              <a16:creationId xmlns:a16="http://schemas.microsoft.com/office/drawing/2014/main" id="{917FAA22-F7BF-43F8-ABAA-0FC6F4C3FCAF}"/>
            </a:ext>
          </a:extLst>
        </xdr:cNvPr>
        <xdr:cNvSpPr txBox="1"/>
      </xdr:nvSpPr>
      <xdr:spPr>
        <a:xfrm>
          <a:off x="22199600" y="106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92761</xdr:rowOff>
    </xdr:from>
    <xdr:to>
      <xdr:col>112</xdr:col>
      <xdr:colOff>38100</xdr:colOff>
      <xdr:row>63</xdr:row>
      <xdr:rowOff>22911</xdr:rowOff>
    </xdr:to>
    <xdr:sp macro="" textlink="">
      <xdr:nvSpPr>
        <xdr:cNvPr id="608" name="楕円 607">
          <a:extLst>
            <a:ext uri="{FF2B5EF4-FFF2-40B4-BE49-F238E27FC236}">
              <a16:creationId xmlns:a16="http://schemas.microsoft.com/office/drawing/2014/main" id="{AC1007B0-2CCB-4915-B843-C6C3765BD92C}"/>
            </a:ext>
          </a:extLst>
        </xdr:cNvPr>
        <xdr:cNvSpPr/>
      </xdr:nvSpPr>
      <xdr:spPr>
        <a:xfrm>
          <a:off x="212725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112471</xdr:rowOff>
    </xdr:from>
    <xdr:to>
      <xdr:col>116</xdr:col>
      <xdr:colOff>63500</xdr:colOff>
      <xdr:row>62</xdr:row>
      <xdr:rowOff>143561</xdr:rowOff>
    </xdr:to>
    <xdr:cxnSp macro="">
      <xdr:nvCxnSpPr>
        <xdr:cNvPr id="609" name="直線コネクタ 608">
          <a:extLst>
            <a:ext uri="{FF2B5EF4-FFF2-40B4-BE49-F238E27FC236}">
              <a16:creationId xmlns:a16="http://schemas.microsoft.com/office/drawing/2014/main" id="{DBE6AD25-57C0-4A43-B77B-C77E92655E04}"/>
            </a:ext>
          </a:extLst>
        </xdr:cNvPr>
        <xdr:cNvCxnSpPr/>
      </xdr:nvCxnSpPr>
      <xdr:spPr>
        <a:xfrm flipV="1">
          <a:off x="21323300" y="10742371"/>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113335</xdr:rowOff>
    </xdr:from>
    <xdr:to>
      <xdr:col>107</xdr:col>
      <xdr:colOff>101600</xdr:colOff>
      <xdr:row>63</xdr:row>
      <xdr:rowOff>43485</xdr:rowOff>
    </xdr:to>
    <xdr:sp macro="" textlink="">
      <xdr:nvSpPr>
        <xdr:cNvPr id="610" name="楕円 609">
          <a:extLst>
            <a:ext uri="{FF2B5EF4-FFF2-40B4-BE49-F238E27FC236}">
              <a16:creationId xmlns:a16="http://schemas.microsoft.com/office/drawing/2014/main" id="{12D935DE-A086-4B6F-8C17-87102C0141D3}"/>
            </a:ext>
          </a:extLst>
        </xdr:cNvPr>
        <xdr:cNvSpPr/>
      </xdr:nvSpPr>
      <xdr:spPr>
        <a:xfrm>
          <a:off x="20383500" y="10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143561</xdr:rowOff>
    </xdr:from>
    <xdr:to>
      <xdr:col>111</xdr:col>
      <xdr:colOff>177800</xdr:colOff>
      <xdr:row>62</xdr:row>
      <xdr:rowOff>164135</xdr:rowOff>
    </xdr:to>
    <xdr:cxnSp macro="">
      <xdr:nvCxnSpPr>
        <xdr:cNvPr id="611" name="直線コネクタ 610">
          <a:extLst>
            <a:ext uri="{FF2B5EF4-FFF2-40B4-BE49-F238E27FC236}">
              <a16:creationId xmlns:a16="http://schemas.microsoft.com/office/drawing/2014/main" id="{FB95C634-5131-403D-B592-62A171F572F0}"/>
            </a:ext>
          </a:extLst>
        </xdr:cNvPr>
        <xdr:cNvCxnSpPr/>
      </xdr:nvCxnSpPr>
      <xdr:spPr>
        <a:xfrm flipV="1">
          <a:off x="20434300" y="1077346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132537</xdr:rowOff>
    </xdr:from>
    <xdr:to>
      <xdr:col>102</xdr:col>
      <xdr:colOff>165100</xdr:colOff>
      <xdr:row>63</xdr:row>
      <xdr:rowOff>62687</xdr:rowOff>
    </xdr:to>
    <xdr:sp macro="" textlink="">
      <xdr:nvSpPr>
        <xdr:cNvPr id="612" name="楕円 611">
          <a:extLst>
            <a:ext uri="{FF2B5EF4-FFF2-40B4-BE49-F238E27FC236}">
              <a16:creationId xmlns:a16="http://schemas.microsoft.com/office/drawing/2014/main" id="{3154FB43-4B7B-473F-B692-8F5CA833F74B}"/>
            </a:ext>
          </a:extLst>
        </xdr:cNvPr>
        <xdr:cNvSpPr/>
      </xdr:nvSpPr>
      <xdr:spPr>
        <a:xfrm>
          <a:off x="19494500" y="107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164135</xdr:rowOff>
    </xdr:from>
    <xdr:to>
      <xdr:col>107</xdr:col>
      <xdr:colOff>50800</xdr:colOff>
      <xdr:row>63</xdr:row>
      <xdr:rowOff>11887</xdr:rowOff>
    </xdr:to>
    <xdr:cxnSp macro="">
      <xdr:nvCxnSpPr>
        <xdr:cNvPr id="613" name="直線コネクタ 612">
          <a:extLst>
            <a:ext uri="{FF2B5EF4-FFF2-40B4-BE49-F238E27FC236}">
              <a16:creationId xmlns:a16="http://schemas.microsoft.com/office/drawing/2014/main" id="{2C9CA81E-030A-43CC-82D4-0596A5303D38}"/>
            </a:ext>
          </a:extLst>
        </xdr:cNvPr>
        <xdr:cNvCxnSpPr/>
      </xdr:nvCxnSpPr>
      <xdr:spPr>
        <a:xfrm flipV="1">
          <a:off x="19545300" y="1079403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154025</xdr:rowOff>
    </xdr:from>
    <xdr:to>
      <xdr:col>98</xdr:col>
      <xdr:colOff>38100</xdr:colOff>
      <xdr:row>63</xdr:row>
      <xdr:rowOff>84175</xdr:rowOff>
    </xdr:to>
    <xdr:sp macro="" textlink="">
      <xdr:nvSpPr>
        <xdr:cNvPr id="614" name="楕円 613">
          <a:extLst>
            <a:ext uri="{FF2B5EF4-FFF2-40B4-BE49-F238E27FC236}">
              <a16:creationId xmlns:a16="http://schemas.microsoft.com/office/drawing/2014/main" id="{17FBA4C3-8E8B-487C-9559-491CD987F1BB}"/>
            </a:ext>
          </a:extLst>
        </xdr:cNvPr>
        <xdr:cNvSpPr/>
      </xdr:nvSpPr>
      <xdr:spPr>
        <a:xfrm>
          <a:off x="1860550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11887</xdr:rowOff>
    </xdr:from>
    <xdr:to>
      <xdr:col>102</xdr:col>
      <xdr:colOff>114300</xdr:colOff>
      <xdr:row>63</xdr:row>
      <xdr:rowOff>33375</xdr:rowOff>
    </xdr:to>
    <xdr:cxnSp macro="">
      <xdr:nvCxnSpPr>
        <xdr:cNvPr id="615" name="直線コネクタ 614">
          <a:extLst>
            <a:ext uri="{FF2B5EF4-FFF2-40B4-BE49-F238E27FC236}">
              <a16:creationId xmlns:a16="http://schemas.microsoft.com/office/drawing/2014/main" id="{A56824D6-14FB-40EC-80BB-B222C345D6BA}"/>
            </a:ext>
          </a:extLst>
        </xdr:cNvPr>
        <xdr:cNvCxnSpPr/>
      </xdr:nvCxnSpPr>
      <xdr:spPr>
        <a:xfrm flipV="1">
          <a:off x="18656300" y="10813237"/>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6" name="n_1aveValue【学校施設】&#10;一人当たり面積">
          <a:extLst>
            <a:ext uri="{FF2B5EF4-FFF2-40B4-BE49-F238E27FC236}">
              <a16:creationId xmlns:a16="http://schemas.microsoft.com/office/drawing/2014/main" id="{BA1AFBA2-ADCC-43E8-B4D5-1BBE20CBE49C}"/>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617" name="n_2aveValue【学校施設】&#10;一人当たり面積">
          <a:extLst>
            <a:ext uri="{FF2B5EF4-FFF2-40B4-BE49-F238E27FC236}">
              <a16:creationId xmlns:a16="http://schemas.microsoft.com/office/drawing/2014/main" id="{EC8C462A-30CF-497C-A321-458AE71AF871}"/>
            </a:ext>
          </a:extLst>
        </xdr:cNvPr>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618" name="n_3aveValue【学校施設】&#10;一人当たり面積">
          <a:extLst>
            <a:ext uri="{FF2B5EF4-FFF2-40B4-BE49-F238E27FC236}">
              <a16:creationId xmlns:a16="http://schemas.microsoft.com/office/drawing/2014/main" id="{A424786D-950F-4FF5-B9AC-14653D60C8B5}"/>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619" name="n_4aveValue【学校施設】&#10;一人当たり面積">
          <a:extLst>
            <a:ext uri="{FF2B5EF4-FFF2-40B4-BE49-F238E27FC236}">
              <a16:creationId xmlns:a16="http://schemas.microsoft.com/office/drawing/2014/main" id="{0B777484-DE66-4DC0-BA4E-C7C4B47F9DF3}"/>
            </a:ext>
          </a:extLst>
        </xdr:cNvPr>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14038</xdr:rowOff>
    </xdr:from>
    <xdr:ext cx="469744" cy="259045"/>
    <xdr:sp macro="" textlink="">
      <xdr:nvSpPr>
        <xdr:cNvPr id="620" name="n_1mainValue【学校施設】&#10;一人当たり面積">
          <a:extLst>
            <a:ext uri="{FF2B5EF4-FFF2-40B4-BE49-F238E27FC236}">
              <a16:creationId xmlns:a16="http://schemas.microsoft.com/office/drawing/2014/main" id="{36200A54-E008-47C8-96C7-5C5BD2741D89}"/>
            </a:ext>
          </a:extLst>
        </xdr:cNvPr>
        <xdr:cNvSpPr txBox="1"/>
      </xdr:nvSpPr>
      <xdr:spPr>
        <a:xfrm>
          <a:off x="21075727" y="108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34612</xdr:rowOff>
    </xdr:from>
    <xdr:ext cx="469744" cy="259045"/>
    <xdr:sp macro="" textlink="">
      <xdr:nvSpPr>
        <xdr:cNvPr id="621" name="n_2mainValue【学校施設】&#10;一人当たり面積">
          <a:extLst>
            <a:ext uri="{FF2B5EF4-FFF2-40B4-BE49-F238E27FC236}">
              <a16:creationId xmlns:a16="http://schemas.microsoft.com/office/drawing/2014/main" id="{E9E91727-F177-4268-8EA8-899104331BE7}"/>
            </a:ext>
          </a:extLst>
        </xdr:cNvPr>
        <xdr:cNvSpPr txBox="1"/>
      </xdr:nvSpPr>
      <xdr:spPr>
        <a:xfrm>
          <a:off x="20199427" y="1083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53814</xdr:rowOff>
    </xdr:from>
    <xdr:ext cx="469744" cy="259045"/>
    <xdr:sp macro="" textlink="">
      <xdr:nvSpPr>
        <xdr:cNvPr id="622" name="n_3mainValue【学校施設】&#10;一人当たり面積">
          <a:extLst>
            <a:ext uri="{FF2B5EF4-FFF2-40B4-BE49-F238E27FC236}">
              <a16:creationId xmlns:a16="http://schemas.microsoft.com/office/drawing/2014/main" id="{164D79CA-A391-4020-82E6-CDE63AA7B038}"/>
            </a:ext>
          </a:extLst>
        </xdr:cNvPr>
        <xdr:cNvSpPr txBox="1"/>
      </xdr:nvSpPr>
      <xdr:spPr>
        <a:xfrm>
          <a:off x="19310427" y="1085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75302</xdr:rowOff>
    </xdr:from>
    <xdr:ext cx="469744" cy="259045"/>
    <xdr:sp macro="" textlink="">
      <xdr:nvSpPr>
        <xdr:cNvPr id="623" name="n_4mainValue【学校施設】&#10;一人当たり面積">
          <a:extLst>
            <a:ext uri="{FF2B5EF4-FFF2-40B4-BE49-F238E27FC236}">
              <a16:creationId xmlns:a16="http://schemas.microsoft.com/office/drawing/2014/main" id="{BCBAA339-A454-47C3-A618-0F572FCBACFD}"/>
            </a:ext>
          </a:extLst>
        </xdr:cNvPr>
        <xdr:cNvSpPr txBox="1"/>
      </xdr:nvSpPr>
      <xdr:spPr>
        <a:xfrm>
          <a:off x="18421427" y="1087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24D4276-690B-465C-803A-F48F662558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5FA8A07-ED88-4B05-83F6-0960A6F7A4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1839643-9A07-409E-A269-32A7FE8EE1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9703069-21FA-4E7E-96CC-4DB41E5EB1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F81734D-7A11-4569-914D-18A3E9FC14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9F708BD-7BAD-4888-A937-0698D05916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DDDBDDEB-9959-47A6-915A-E22FD87940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F233A686-7555-4A8D-B141-7F20C68426E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FA54A37C-0479-447E-9887-8DFAB12846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F0E20929-C6FA-44F8-828C-9BFBBBE7F75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E7B1AE3D-BF3D-466C-BA74-00A6252209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5306FC4D-0BDA-45FA-ACA3-4485F66C8F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AD8A21DA-9428-4FDB-9377-150A358E83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177B0B97-14F8-4F13-9509-FD9CBCC695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1F52888-B417-4782-B5C1-E7741AD104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1EDE2A19-0632-4D26-939A-1536308BDD3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B63C955E-AD06-402D-BD60-ADAC6965F4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51DCD76D-6EBE-4993-A49F-9C10286813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8270D7A-5047-4DCC-822A-A6A1105590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C45AEF87-4FBE-4F2A-A0E7-3B050D693E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9B5487A-A74B-4073-B722-3C00C000A8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D00EE347-850D-4EC3-BB03-939525A373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FCF1BFD8-452C-4E05-9A50-F7C9F64441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F14055B9-D006-4D3A-A006-418B2C796E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D8FEA1C8-74F1-4634-A3A3-DE6C395AC3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779EBE6B-1D34-4F12-9D35-B1457E944D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94109486-C92C-46BE-A556-2CC80A18C8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a:extLst>
            <a:ext uri="{FF2B5EF4-FFF2-40B4-BE49-F238E27FC236}">
              <a16:creationId xmlns:a16="http://schemas.microsoft.com/office/drawing/2014/main" id="{B8F44EDE-14A5-4E73-8CEE-5EBE21E9D7D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a:extLst>
            <a:ext uri="{FF2B5EF4-FFF2-40B4-BE49-F238E27FC236}">
              <a16:creationId xmlns:a16="http://schemas.microsoft.com/office/drawing/2014/main" id="{D18FEFBA-4696-4345-B2A8-48D0BA97AABB}"/>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a:extLst>
            <a:ext uri="{FF2B5EF4-FFF2-40B4-BE49-F238E27FC236}">
              <a16:creationId xmlns:a16="http://schemas.microsoft.com/office/drawing/2014/main" id="{5464F9E2-D5A4-49EB-87A9-1A0D09B1421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a:extLst>
            <a:ext uri="{FF2B5EF4-FFF2-40B4-BE49-F238E27FC236}">
              <a16:creationId xmlns:a16="http://schemas.microsoft.com/office/drawing/2014/main" id="{F27185EC-B6C6-4B2A-A580-A1D9EA68AED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a:extLst>
            <a:ext uri="{FF2B5EF4-FFF2-40B4-BE49-F238E27FC236}">
              <a16:creationId xmlns:a16="http://schemas.microsoft.com/office/drawing/2014/main" id="{5B9ECF48-FF74-4FA8-9271-D4D5D91BC56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a:extLst>
            <a:ext uri="{FF2B5EF4-FFF2-40B4-BE49-F238E27FC236}">
              <a16:creationId xmlns:a16="http://schemas.microsoft.com/office/drawing/2014/main" id="{23081DDB-2DAE-4DF7-8C57-974E2C8233B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a:extLst>
            <a:ext uri="{FF2B5EF4-FFF2-40B4-BE49-F238E27FC236}">
              <a16:creationId xmlns:a16="http://schemas.microsoft.com/office/drawing/2014/main" id="{5C1B706A-B50E-451D-8D97-0ECE23AC2A4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a:extLst>
            <a:ext uri="{FF2B5EF4-FFF2-40B4-BE49-F238E27FC236}">
              <a16:creationId xmlns:a16="http://schemas.microsoft.com/office/drawing/2014/main" id="{3B26EF87-6E78-44BE-BEFC-BE098E4E7B1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5DED3DCD-83D5-45AF-BC07-8F5E88B140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a:extLst>
            <a:ext uri="{FF2B5EF4-FFF2-40B4-BE49-F238E27FC236}">
              <a16:creationId xmlns:a16="http://schemas.microsoft.com/office/drawing/2014/main" id="{4712A8B1-531D-4CFE-B4DF-3C84FF8E956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FD7CF306-C4C1-4A22-8915-62818D7BFB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662" name="直線コネクタ 661">
          <a:extLst>
            <a:ext uri="{FF2B5EF4-FFF2-40B4-BE49-F238E27FC236}">
              <a16:creationId xmlns:a16="http://schemas.microsoft.com/office/drawing/2014/main" id="{474C88A6-EA29-4F80-8581-4AE8A8D209B5}"/>
            </a:ext>
          </a:extLst>
        </xdr:cNvPr>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3" name="【公民館】&#10;有形固定資産減価償却率最小値テキスト">
          <a:extLst>
            <a:ext uri="{FF2B5EF4-FFF2-40B4-BE49-F238E27FC236}">
              <a16:creationId xmlns:a16="http://schemas.microsoft.com/office/drawing/2014/main" id="{5F741A45-3820-4C33-B446-829A39E55C89}"/>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4" name="直線コネクタ 663">
          <a:extLst>
            <a:ext uri="{FF2B5EF4-FFF2-40B4-BE49-F238E27FC236}">
              <a16:creationId xmlns:a16="http://schemas.microsoft.com/office/drawing/2014/main" id="{384E5E22-91FE-4FAD-802A-0A2FE3D72AA3}"/>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665" name="【公民館】&#10;有形固定資産減価償却率最大値テキスト">
          <a:extLst>
            <a:ext uri="{FF2B5EF4-FFF2-40B4-BE49-F238E27FC236}">
              <a16:creationId xmlns:a16="http://schemas.microsoft.com/office/drawing/2014/main" id="{F9AC6EAF-6394-4096-8AD9-60B87942152D}"/>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66" name="直線コネクタ 665">
          <a:extLst>
            <a:ext uri="{FF2B5EF4-FFF2-40B4-BE49-F238E27FC236}">
              <a16:creationId xmlns:a16="http://schemas.microsoft.com/office/drawing/2014/main" id="{AC620EAB-2780-432E-AF1B-5028D11F99FE}"/>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667" name="【公民館】&#10;有形固定資産減価償却率平均値テキスト">
          <a:extLst>
            <a:ext uri="{FF2B5EF4-FFF2-40B4-BE49-F238E27FC236}">
              <a16:creationId xmlns:a16="http://schemas.microsoft.com/office/drawing/2014/main" id="{795D7B61-8D47-46E0-A252-0A8DAF9517F8}"/>
            </a:ext>
          </a:extLst>
        </xdr:cNvPr>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668" name="フローチャート: 判断 667">
          <a:extLst>
            <a:ext uri="{FF2B5EF4-FFF2-40B4-BE49-F238E27FC236}">
              <a16:creationId xmlns:a16="http://schemas.microsoft.com/office/drawing/2014/main" id="{2FC8ECED-BEC2-44E7-95BB-D8ADFA2F4D2C}"/>
            </a:ext>
          </a:extLst>
        </xdr:cNvPr>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669" name="フローチャート: 判断 668">
          <a:extLst>
            <a:ext uri="{FF2B5EF4-FFF2-40B4-BE49-F238E27FC236}">
              <a16:creationId xmlns:a16="http://schemas.microsoft.com/office/drawing/2014/main" id="{7C85C216-BE0D-4222-A7EA-2379496B1386}"/>
            </a:ext>
          </a:extLst>
        </xdr:cNvPr>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70" name="フローチャート: 判断 669">
          <a:extLst>
            <a:ext uri="{FF2B5EF4-FFF2-40B4-BE49-F238E27FC236}">
              <a16:creationId xmlns:a16="http://schemas.microsoft.com/office/drawing/2014/main" id="{8216DFF4-32A3-42EA-96C6-FA9EADE1BFF3}"/>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671" name="フローチャート: 判断 670">
          <a:extLst>
            <a:ext uri="{FF2B5EF4-FFF2-40B4-BE49-F238E27FC236}">
              <a16:creationId xmlns:a16="http://schemas.microsoft.com/office/drawing/2014/main" id="{BC8D97AB-2D50-49EE-85A0-EC32FA8C819E}"/>
            </a:ext>
          </a:extLst>
        </xdr:cNvPr>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672" name="フローチャート: 判断 671">
          <a:extLst>
            <a:ext uri="{FF2B5EF4-FFF2-40B4-BE49-F238E27FC236}">
              <a16:creationId xmlns:a16="http://schemas.microsoft.com/office/drawing/2014/main" id="{D4C11C07-7F44-4D77-B2CD-85F690000CA1}"/>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1486137-106F-4402-9651-2E7D0AE432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02B1ABB-5329-4B55-AD65-E148A1468B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2405A58-2140-472A-A04D-3C911268C5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29AAD7C-72E5-4880-A6EE-97F011B1D8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9A99F49-087C-430A-8387-945AD77020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xdr:rowOff>
    </xdr:from>
    <xdr:to>
      <xdr:col>85</xdr:col>
      <xdr:colOff>177800</xdr:colOff>
      <xdr:row>106</xdr:row>
      <xdr:rowOff>110998</xdr:rowOff>
    </xdr:to>
    <xdr:sp macro="" textlink="">
      <xdr:nvSpPr>
        <xdr:cNvPr id="678" name="楕円 677">
          <a:extLst>
            <a:ext uri="{FF2B5EF4-FFF2-40B4-BE49-F238E27FC236}">
              <a16:creationId xmlns:a16="http://schemas.microsoft.com/office/drawing/2014/main" id="{F0078B65-228C-4568-B86D-9BB1F25F6A26}"/>
            </a:ext>
          </a:extLst>
        </xdr:cNvPr>
        <xdr:cNvSpPr/>
      </xdr:nvSpPr>
      <xdr:spPr>
        <a:xfrm>
          <a:off x="162687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159275</xdr:rowOff>
    </xdr:from>
    <xdr:ext cx="405111" cy="259045"/>
    <xdr:sp macro="" textlink="">
      <xdr:nvSpPr>
        <xdr:cNvPr id="679" name="【公民館】&#10;有形固定資産減価償却率該当値テキスト">
          <a:extLst>
            <a:ext uri="{FF2B5EF4-FFF2-40B4-BE49-F238E27FC236}">
              <a16:creationId xmlns:a16="http://schemas.microsoft.com/office/drawing/2014/main" id="{F6464B7E-BE1A-49AF-840B-BB39FD2AF969}"/>
            </a:ext>
          </a:extLst>
        </xdr:cNvPr>
        <xdr:cNvSpPr txBox="1"/>
      </xdr:nvSpPr>
      <xdr:spPr>
        <a:xfrm>
          <a:off x="16357600" y="1816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137413</xdr:rowOff>
    </xdr:from>
    <xdr:to>
      <xdr:col>81</xdr:col>
      <xdr:colOff>101600</xdr:colOff>
      <xdr:row>106</xdr:row>
      <xdr:rowOff>67563</xdr:rowOff>
    </xdr:to>
    <xdr:sp macro="" textlink="">
      <xdr:nvSpPr>
        <xdr:cNvPr id="680" name="楕円 679">
          <a:extLst>
            <a:ext uri="{FF2B5EF4-FFF2-40B4-BE49-F238E27FC236}">
              <a16:creationId xmlns:a16="http://schemas.microsoft.com/office/drawing/2014/main" id="{C0F3B07C-6616-4B95-A57E-E273B7A839D8}"/>
            </a:ext>
          </a:extLst>
        </xdr:cNvPr>
        <xdr:cNvSpPr/>
      </xdr:nvSpPr>
      <xdr:spPr>
        <a:xfrm>
          <a:off x="15430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xdr:rowOff>
    </xdr:from>
    <xdr:to>
      <xdr:col>85</xdr:col>
      <xdr:colOff>127000</xdr:colOff>
      <xdr:row>106</xdr:row>
      <xdr:rowOff>60198</xdr:rowOff>
    </xdr:to>
    <xdr:cxnSp macro="">
      <xdr:nvCxnSpPr>
        <xdr:cNvPr id="681" name="直線コネクタ 680">
          <a:extLst>
            <a:ext uri="{FF2B5EF4-FFF2-40B4-BE49-F238E27FC236}">
              <a16:creationId xmlns:a16="http://schemas.microsoft.com/office/drawing/2014/main" id="{C58C3F67-70A4-4186-93F9-4A01341C9F2B}"/>
            </a:ext>
          </a:extLst>
        </xdr:cNvPr>
        <xdr:cNvCxnSpPr/>
      </xdr:nvCxnSpPr>
      <xdr:spPr>
        <a:xfrm>
          <a:off x="15481300" y="18190463"/>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91694</xdr:rowOff>
    </xdr:from>
    <xdr:to>
      <xdr:col>76</xdr:col>
      <xdr:colOff>165100</xdr:colOff>
      <xdr:row>106</xdr:row>
      <xdr:rowOff>21844</xdr:rowOff>
    </xdr:to>
    <xdr:sp macro="" textlink="">
      <xdr:nvSpPr>
        <xdr:cNvPr id="682" name="楕円 681">
          <a:extLst>
            <a:ext uri="{FF2B5EF4-FFF2-40B4-BE49-F238E27FC236}">
              <a16:creationId xmlns:a16="http://schemas.microsoft.com/office/drawing/2014/main" id="{E0296357-E377-4DA5-9572-39D14F2EA59B}"/>
            </a:ext>
          </a:extLst>
        </xdr:cNvPr>
        <xdr:cNvSpPr/>
      </xdr:nvSpPr>
      <xdr:spPr>
        <a:xfrm>
          <a:off x="14541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142494</xdr:rowOff>
    </xdr:from>
    <xdr:to>
      <xdr:col>81</xdr:col>
      <xdr:colOff>50800</xdr:colOff>
      <xdr:row>106</xdr:row>
      <xdr:rowOff>16763</xdr:rowOff>
    </xdr:to>
    <xdr:cxnSp macro="">
      <xdr:nvCxnSpPr>
        <xdr:cNvPr id="683" name="直線コネクタ 682">
          <a:extLst>
            <a:ext uri="{FF2B5EF4-FFF2-40B4-BE49-F238E27FC236}">
              <a16:creationId xmlns:a16="http://schemas.microsoft.com/office/drawing/2014/main" id="{A150A0E5-20F2-4D1C-8005-BA74083320BB}"/>
            </a:ext>
          </a:extLst>
        </xdr:cNvPr>
        <xdr:cNvCxnSpPr/>
      </xdr:nvCxnSpPr>
      <xdr:spPr>
        <a:xfrm>
          <a:off x="14592300" y="181447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45974</xdr:rowOff>
    </xdr:from>
    <xdr:to>
      <xdr:col>72</xdr:col>
      <xdr:colOff>38100</xdr:colOff>
      <xdr:row>105</xdr:row>
      <xdr:rowOff>147574</xdr:rowOff>
    </xdr:to>
    <xdr:sp macro="" textlink="">
      <xdr:nvSpPr>
        <xdr:cNvPr id="684" name="楕円 683">
          <a:extLst>
            <a:ext uri="{FF2B5EF4-FFF2-40B4-BE49-F238E27FC236}">
              <a16:creationId xmlns:a16="http://schemas.microsoft.com/office/drawing/2014/main" id="{180EF68B-CB39-4955-820C-2B4B02BDC8C3}"/>
            </a:ext>
          </a:extLst>
        </xdr:cNvPr>
        <xdr:cNvSpPr/>
      </xdr:nvSpPr>
      <xdr:spPr>
        <a:xfrm>
          <a:off x="13652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96774</xdr:rowOff>
    </xdr:from>
    <xdr:to>
      <xdr:col>76</xdr:col>
      <xdr:colOff>114300</xdr:colOff>
      <xdr:row>105</xdr:row>
      <xdr:rowOff>142494</xdr:rowOff>
    </xdr:to>
    <xdr:cxnSp macro="">
      <xdr:nvCxnSpPr>
        <xdr:cNvPr id="685" name="直線コネクタ 684">
          <a:extLst>
            <a:ext uri="{FF2B5EF4-FFF2-40B4-BE49-F238E27FC236}">
              <a16:creationId xmlns:a16="http://schemas.microsoft.com/office/drawing/2014/main" id="{FF1B9649-9848-48C7-BB03-9479508B6542}"/>
            </a:ext>
          </a:extLst>
        </xdr:cNvPr>
        <xdr:cNvCxnSpPr/>
      </xdr:nvCxnSpPr>
      <xdr:spPr>
        <a:xfrm>
          <a:off x="13703300" y="18099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686" name="楕円 685">
          <a:extLst>
            <a:ext uri="{FF2B5EF4-FFF2-40B4-BE49-F238E27FC236}">
              <a16:creationId xmlns:a16="http://schemas.microsoft.com/office/drawing/2014/main" id="{2BA6661E-B738-4769-AD4E-9CF038422A95}"/>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96774</xdr:rowOff>
    </xdr:to>
    <xdr:cxnSp macro="">
      <xdr:nvCxnSpPr>
        <xdr:cNvPr id="687" name="直線コネクタ 686">
          <a:extLst>
            <a:ext uri="{FF2B5EF4-FFF2-40B4-BE49-F238E27FC236}">
              <a16:creationId xmlns:a16="http://schemas.microsoft.com/office/drawing/2014/main" id="{68CC6806-CA90-4F81-9DA9-50ED108DD64F}"/>
            </a:ext>
          </a:extLst>
        </xdr:cNvPr>
        <xdr:cNvCxnSpPr/>
      </xdr:nvCxnSpPr>
      <xdr:spPr>
        <a:xfrm>
          <a:off x="12814300" y="180670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38371</xdr:rowOff>
    </xdr:from>
    <xdr:ext cx="405111" cy="259045"/>
    <xdr:sp macro="" textlink="">
      <xdr:nvSpPr>
        <xdr:cNvPr id="688" name="n_1aveValue【公民館】&#10;有形固定資産減価償却率">
          <a:extLst>
            <a:ext uri="{FF2B5EF4-FFF2-40B4-BE49-F238E27FC236}">
              <a16:creationId xmlns:a16="http://schemas.microsoft.com/office/drawing/2014/main" id="{A658A263-87CB-48E2-94CE-28379DB6253B}"/>
            </a:ext>
          </a:extLst>
        </xdr:cNvPr>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689" name="n_2aveValue【公民館】&#10;有形固定資産減価償却率">
          <a:extLst>
            <a:ext uri="{FF2B5EF4-FFF2-40B4-BE49-F238E27FC236}">
              <a16:creationId xmlns:a16="http://schemas.microsoft.com/office/drawing/2014/main" id="{16084CA1-92CA-4825-9286-507DF878EB3F}"/>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690" name="n_3aveValue【公民館】&#10;有形固定資産減価償却率">
          <a:extLst>
            <a:ext uri="{FF2B5EF4-FFF2-40B4-BE49-F238E27FC236}">
              <a16:creationId xmlns:a16="http://schemas.microsoft.com/office/drawing/2014/main" id="{03EDD9D2-20D5-4D2B-BCE8-4B814F84DA0C}"/>
            </a:ext>
          </a:extLst>
        </xdr:cNvPr>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691" name="n_4aveValue【公民館】&#10;有形固定資産減価償却率">
          <a:extLst>
            <a:ext uri="{FF2B5EF4-FFF2-40B4-BE49-F238E27FC236}">
              <a16:creationId xmlns:a16="http://schemas.microsoft.com/office/drawing/2014/main" id="{B1EFF531-E46A-458F-9FE3-00F378DA3D14}"/>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58690</xdr:rowOff>
    </xdr:from>
    <xdr:ext cx="405111" cy="259045"/>
    <xdr:sp macro="" textlink="">
      <xdr:nvSpPr>
        <xdr:cNvPr id="692" name="n_1mainValue【公民館】&#10;有形固定資産減価償却率">
          <a:extLst>
            <a:ext uri="{FF2B5EF4-FFF2-40B4-BE49-F238E27FC236}">
              <a16:creationId xmlns:a16="http://schemas.microsoft.com/office/drawing/2014/main" id="{F9A52D04-8BAC-4957-A435-CB9C7E6BBFC9}"/>
            </a:ext>
          </a:extLst>
        </xdr:cNvPr>
        <xdr:cNvSpPr txBox="1"/>
      </xdr:nvSpPr>
      <xdr:spPr>
        <a:xfrm>
          <a:off x="1526604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12971</xdr:rowOff>
    </xdr:from>
    <xdr:ext cx="405111" cy="259045"/>
    <xdr:sp macro="" textlink="">
      <xdr:nvSpPr>
        <xdr:cNvPr id="693" name="n_2mainValue【公民館】&#10;有形固定資産減価償却率">
          <a:extLst>
            <a:ext uri="{FF2B5EF4-FFF2-40B4-BE49-F238E27FC236}">
              <a16:creationId xmlns:a16="http://schemas.microsoft.com/office/drawing/2014/main" id="{DCE8105B-DDCE-4995-A262-210BCC4EA860}"/>
            </a:ext>
          </a:extLst>
        </xdr:cNvPr>
        <xdr:cNvSpPr txBox="1"/>
      </xdr:nvSpPr>
      <xdr:spPr>
        <a:xfrm>
          <a:off x="14389744"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138701</xdr:rowOff>
    </xdr:from>
    <xdr:ext cx="405111" cy="259045"/>
    <xdr:sp macro="" textlink="">
      <xdr:nvSpPr>
        <xdr:cNvPr id="694" name="n_3mainValue【公民館】&#10;有形固定資産減価償却率">
          <a:extLst>
            <a:ext uri="{FF2B5EF4-FFF2-40B4-BE49-F238E27FC236}">
              <a16:creationId xmlns:a16="http://schemas.microsoft.com/office/drawing/2014/main" id="{BE75EA2D-08D8-4C37-915A-4313727B5E48}"/>
            </a:ext>
          </a:extLst>
        </xdr:cNvPr>
        <xdr:cNvSpPr txBox="1"/>
      </xdr:nvSpPr>
      <xdr:spPr>
        <a:xfrm>
          <a:off x="13500744" y="1814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5" name="n_4mainValue【公民館】&#10;有形固定資産減価償却率">
          <a:extLst>
            <a:ext uri="{FF2B5EF4-FFF2-40B4-BE49-F238E27FC236}">
              <a16:creationId xmlns:a16="http://schemas.microsoft.com/office/drawing/2014/main" id="{2E6B22C0-B3EE-456B-8106-95185FD3037D}"/>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7A933C3B-A682-46D4-99B2-03D2C7C26C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D4F3BC44-4D65-4DE4-A73A-6DF11AC0D0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38B95BAF-5EEE-4E7A-8D1C-3E0F450323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831CD43C-1D24-4ADC-AA36-CF9837701F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4B30DE75-C6CE-4A25-A29F-E747F7310C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E808FD12-06AB-4110-AE4C-447F429ED1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EA665EB8-1ED5-4D34-983B-C39E94A753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40BC6119-3FF1-4EEB-897B-3184BC0758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9F306C67-FAFF-4FAD-96A8-E3B00F7C33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F197BCF-FCDA-4697-B654-D20AE1ACEB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2028D2A9-5ED6-461F-8B8B-1D4EDB0E036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7F5E33AB-41D4-4834-97A5-4412F9C039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5AE75203-A58B-48AC-AC0F-19B4A57C5DF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98CEF146-B48D-4DB3-BCA3-6EFB18C0298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9CF0CA9C-045D-42DD-865A-5D253D9C7D8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1429BADE-FE7D-4567-B37B-E0832DB43CD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27DD6140-2252-4CA7-B86D-62CBFD531BB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83E042F2-47DA-4D43-850F-999CA9CAA3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BD75E11E-69E1-46AD-8F06-35F3396F79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343FEC98-A947-4EE2-8E44-D9D636E3CE9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19492B5F-BCFA-4307-B084-77A97B2CAB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82CAD967-5498-472D-92F3-11B3F99D12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C3563A91-6C8F-40B8-AAE9-8B3172A3CB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719" name="直線コネクタ 718">
          <a:extLst>
            <a:ext uri="{FF2B5EF4-FFF2-40B4-BE49-F238E27FC236}">
              <a16:creationId xmlns:a16="http://schemas.microsoft.com/office/drawing/2014/main" id="{88CB10C0-CF92-4DCF-A017-1B70B917B106}"/>
            </a:ext>
          </a:extLst>
        </xdr:cNvPr>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720" name="【公民館】&#10;一人当たり面積最小値テキスト">
          <a:extLst>
            <a:ext uri="{FF2B5EF4-FFF2-40B4-BE49-F238E27FC236}">
              <a16:creationId xmlns:a16="http://schemas.microsoft.com/office/drawing/2014/main" id="{2F0BBEA4-E872-445E-AAC3-2F2BB07C9793}"/>
            </a:ext>
          </a:extLst>
        </xdr:cNvPr>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721" name="直線コネクタ 720">
          <a:extLst>
            <a:ext uri="{FF2B5EF4-FFF2-40B4-BE49-F238E27FC236}">
              <a16:creationId xmlns:a16="http://schemas.microsoft.com/office/drawing/2014/main" id="{0AE00FE0-3172-4F2A-B091-AA0F8E6B6FA1}"/>
            </a:ext>
          </a:extLst>
        </xdr:cNvPr>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722" name="【公民館】&#10;一人当たり面積最大値テキスト">
          <a:extLst>
            <a:ext uri="{FF2B5EF4-FFF2-40B4-BE49-F238E27FC236}">
              <a16:creationId xmlns:a16="http://schemas.microsoft.com/office/drawing/2014/main" id="{1E818A80-C82A-4E3E-B8D6-6EAD75810984}"/>
            </a:ext>
          </a:extLst>
        </xdr:cNvPr>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723" name="直線コネクタ 722">
          <a:extLst>
            <a:ext uri="{FF2B5EF4-FFF2-40B4-BE49-F238E27FC236}">
              <a16:creationId xmlns:a16="http://schemas.microsoft.com/office/drawing/2014/main" id="{E4F2962B-2485-45C7-A426-6AC2BEBFC5C2}"/>
            </a:ext>
          </a:extLst>
        </xdr:cNvPr>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724" name="【公民館】&#10;一人当たり面積平均値テキスト">
          <a:extLst>
            <a:ext uri="{FF2B5EF4-FFF2-40B4-BE49-F238E27FC236}">
              <a16:creationId xmlns:a16="http://schemas.microsoft.com/office/drawing/2014/main" id="{B524DD23-1E07-4C17-8530-5FCA838AB27A}"/>
            </a:ext>
          </a:extLst>
        </xdr:cNvPr>
        <xdr:cNvSpPr txBox="1"/>
      </xdr:nvSpPr>
      <xdr:spPr>
        <a:xfrm>
          <a:off x="22199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725" name="フローチャート: 判断 724">
          <a:extLst>
            <a:ext uri="{FF2B5EF4-FFF2-40B4-BE49-F238E27FC236}">
              <a16:creationId xmlns:a16="http://schemas.microsoft.com/office/drawing/2014/main" id="{80F38935-0335-4C7D-9A2A-11B6F66DDA4E}"/>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726" name="フローチャート: 判断 725">
          <a:extLst>
            <a:ext uri="{FF2B5EF4-FFF2-40B4-BE49-F238E27FC236}">
              <a16:creationId xmlns:a16="http://schemas.microsoft.com/office/drawing/2014/main" id="{16082ACC-B9F9-42CD-8E15-EC82405E9BB4}"/>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727" name="フローチャート: 判断 726">
          <a:extLst>
            <a:ext uri="{FF2B5EF4-FFF2-40B4-BE49-F238E27FC236}">
              <a16:creationId xmlns:a16="http://schemas.microsoft.com/office/drawing/2014/main" id="{750F8984-2807-4DCE-A28A-D155D526A492}"/>
            </a:ext>
          </a:extLst>
        </xdr:cNvPr>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28" name="フローチャート: 判断 727">
          <a:extLst>
            <a:ext uri="{FF2B5EF4-FFF2-40B4-BE49-F238E27FC236}">
              <a16:creationId xmlns:a16="http://schemas.microsoft.com/office/drawing/2014/main" id="{5C14EA85-1107-4A57-B13D-62D61A48E7D3}"/>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729" name="フローチャート: 判断 728">
          <a:extLst>
            <a:ext uri="{FF2B5EF4-FFF2-40B4-BE49-F238E27FC236}">
              <a16:creationId xmlns:a16="http://schemas.microsoft.com/office/drawing/2014/main" id="{EFD3C449-3839-43F9-9659-BCB08209EB09}"/>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CE4218D-205B-4EC7-9FC2-134183269F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EAE94F8-2E16-4F13-BB0F-11129E5727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151D88D-EA0C-4D5D-8D83-7703A1D21E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DC6EE21-2FC0-4FE7-8654-935BA3C513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76A230E-3207-4F75-9140-D624F9C6A8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xdr:rowOff>
    </xdr:from>
    <xdr:to>
      <xdr:col>116</xdr:col>
      <xdr:colOff>114300</xdr:colOff>
      <xdr:row>106</xdr:row>
      <xdr:rowOff>106045</xdr:rowOff>
    </xdr:to>
    <xdr:sp macro="" textlink="">
      <xdr:nvSpPr>
        <xdr:cNvPr id="735" name="楕円 734">
          <a:extLst>
            <a:ext uri="{FF2B5EF4-FFF2-40B4-BE49-F238E27FC236}">
              <a16:creationId xmlns:a16="http://schemas.microsoft.com/office/drawing/2014/main" id="{83B5FE84-0C5B-413D-8570-382F39905102}"/>
            </a:ext>
          </a:extLst>
        </xdr:cNvPr>
        <xdr:cNvSpPr/>
      </xdr:nvSpPr>
      <xdr:spPr>
        <a:xfrm>
          <a:off x="22110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154322</xdr:rowOff>
    </xdr:from>
    <xdr:ext cx="469744" cy="259045"/>
    <xdr:sp macro="" textlink="">
      <xdr:nvSpPr>
        <xdr:cNvPr id="736" name="【公民館】&#10;一人当たり面積該当値テキスト">
          <a:extLst>
            <a:ext uri="{FF2B5EF4-FFF2-40B4-BE49-F238E27FC236}">
              <a16:creationId xmlns:a16="http://schemas.microsoft.com/office/drawing/2014/main" id="{E9D025A0-08CC-43E5-945F-4A37169F8F9C}"/>
            </a:ext>
          </a:extLst>
        </xdr:cNvPr>
        <xdr:cNvSpPr txBox="1"/>
      </xdr:nvSpPr>
      <xdr:spPr>
        <a:xfrm>
          <a:off x="22199600" y="1815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737" name="楕円 736">
          <a:extLst>
            <a:ext uri="{FF2B5EF4-FFF2-40B4-BE49-F238E27FC236}">
              <a16:creationId xmlns:a16="http://schemas.microsoft.com/office/drawing/2014/main" id="{21217915-D04A-40E3-A948-7B745E666CAE}"/>
            </a:ext>
          </a:extLst>
        </xdr:cNvPr>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55245</xdr:rowOff>
    </xdr:from>
    <xdr:to>
      <xdr:col>116</xdr:col>
      <xdr:colOff>63500</xdr:colOff>
      <xdr:row>106</xdr:row>
      <xdr:rowOff>68580</xdr:rowOff>
    </xdr:to>
    <xdr:cxnSp macro="">
      <xdr:nvCxnSpPr>
        <xdr:cNvPr id="738" name="直線コネクタ 737">
          <a:extLst>
            <a:ext uri="{FF2B5EF4-FFF2-40B4-BE49-F238E27FC236}">
              <a16:creationId xmlns:a16="http://schemas.microsoft.com/office/drawing/2014/main" id="{D9D3F628-7804-4F32-81A1-9A856CE6FFD6}"/>
            </a:ext>
          </a:extLst>
        </xdr:cNvPr>
        <xdr:cNvCxnSpPr/>
      </xdr:nvCxnSpPr>
      <xdr:spPr>
        <a:xfrm flipV="1">
          <a:off x="21323300" y="182289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39" name="楕円 738">
          <a:extLst>
            <a:ext uri="{FF2B5EF4-FFF2-40B4-BE49-F238E27FC236}">
              <a16:creationId xmlns:a16="http://schemas.microsoft.com/office/drawing/2014/main" id="{38749D6A-7F04-490D-A3DE-B0309444FBCF}"/>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76200</xdr:rowOff>
    </xdr:to>
    <xdr:cxnSp macro="">
      <xdr:nvCxnSpPr>
        <xdr:cNvPr id="740" name="直線コネクタ 739">
          <a:extLst>
            <a:ext uri="{FF2B5EF4-FFF2-40B4-BE49-F238E27FC236}">
              <a16:creationId xmlns:a16="http://schemas.microsoft.com/office/drawing/2014/main" id="{AC59887F-2987-45A4-BCCC-CB92212DF35E}"/>
            </a:ext>
          </a:extLst>
        </xdr:cNvPr>
        <xdr:cNvCxnSpPr/>
      </xdr:nvCxnSpPr>
      <xdr:spPr>
        <a:xfrm flipV="1">
          <a:off x="20434300" y="1824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741" name="楕円 740">
          <a:extLst>
            <a:ext uri="{FF2B5EF4-FFF2-40B4-BE49-F238E27FC236}">
              <a16:creationId xmlns:a16="http://schemas.microsoft.com/office/drawing/2014/main" id="{EAE6F69B-6C0D-4DBD-9F02-5205BCC4C62B}"/>
            </a:ext>
          </a:extLst>
        </xdr:cNvPr>
        <xdr:cNvSpPr/>
      </xdr:nvSpPr>
      <xdr:spPr>
        <a:xfrm>
          <a:off x="19494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83820</xdr:rowOff>
    </xdr:to>
    <xdr:cxnSp macro="">
      <xdr:nvCxnSpPr>
        <xdr:cNvPr id="742" name="直線コネクタ 741">
          <a:extLst>
            <a:ext uri="{FF2B5EF4-FFF2-40B4-BE49-F238E27FC236}">
              <a16:creationId xmlns:a16="http://schemas.microsoft.com/office/drawing/2014/main" id="{F5367144-4217-471C-B6EF-1F6C810F4F46}"/>
            </a:ext>
          </a:extLst>
        </xdr:cNvPr>
        <xdr:cNvCxnSpPr/>
      </xdr:nvCxnSpPr>
      <xdr:spPr>
        <a:xfrm flipV="1">
          <a:off x="19545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743" name="楕円 742">
          <a:extLst>
            <a:ext uri="{FF2B5EF4-FFF2-40B4-BE49-F238E27FC236}">
              <a16:creationId xmlns:a16="http://schemas.microsoft.com/office/drawing/2014/main" id="{FE7A68D3-8197-40AD-9636-C088BAA0E8AF}"/>
            </a:ext>
          </a:extLst>
        </xdr:cNvPr>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83820</xdr:rowOff>
    </xdr:from>
    <xdr:to>
      <xdr:col>102</xdr:col>
      <xdr:colOff>114300</xdr:colOff>
      <xdr:row>106</xdr:row>
      <xdr:rowOff>91439</xdr:rowOff>
    </xdr:to>
    <xdr:cxnSp macro="">
      <xdr:nvCxnSpPr>
        <xdr:cNvPr id="744" name="直線コネクタ 743">
          <a:extLst>
            <a:ext uri="{FF2B5EF4-FFF2-40B4-BE49-F238E27FC236}">
              <a16:creationId xmlns:a16="http://schemas.microsoft.com/office/drawing/2014/main" id="{50476D5A-0810-4F3F-BE07-0CF8980264C7}"/>
            </a:ext>
          </a:extLst>
        </xdr:cNvPr>
        <xdr:cNvCxnSpPr/>
      </xdr:nvCxnSpPr>
      <xdr:spPr>
        <a:xfrm flipV="1">
          <a:off x="18656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745" name="n_1aveValue【公民館】&#10;一人当たり面積">
          <a:extLst>
            <a:ext uri="{FF2B5EF4-FFF2-40B4-BE49-F238E27FC236}">
              <a16:creationId xmlns:a16="http://schemas.microsoft.com/office/drawing/2014/main" id="{EE9C4C81-336A-45F5-9F7F-FB0463705E9D}"/>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746" name="n_2aveValue【公民館】&#10;一人当たり面積">
          <a:extLst>
            <a:ext uri="{FF2B5EF4-FFF2-40B4-BE49-F238E27FC236}">
              <a16:creationId xmlns:a16="http://schemas.microsoft.com/office/drawing/2014/main" id="{DED8D9E1-3519-42D3-B494-CBE7C8EC99C2}"/>
            </a:ext>
          </a:extLst>
        </xdr:cNvPr>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747" name="n_3aveValue【公民館】&#10;一人当たり面積">
          <a:extLst>
            <a:ext uri="{FF2B5EF4-FFF2-40B4-BE49-F238E27FC236}">
              <a16:creationId xmlns:a16="http://schemas.microsoft.com/office/drawing/2014/main" id="{555A7220-1533-4A28-AF5E-017B826F618E}"/>
            </a:ext>
          </a:extLst>
        </xdr:cNvPr>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38752</xdr:rowOff>
    </xdr:from>
    <xdr:ext cx="469744" cy="259045"/>
    <xdr:sp macro="" textlink="">
      <xdr:nvSpPr>
        <xdr:cNvPr id="748" name="n_4aveValue【公民館】&#10;一人当たり面積">
          <a:extLst>
            <a:ext uri="{FF2B5EF4-FFF2-40B4-BE49-F238E27FC236}">
              <a16:creationId xmlns:a16="http://schemas.microsoft.com/office/drawing/2014/main" id="{88A5AD49-F6B1-46EA-9E7E-23EB318B9854}"/>
            </a:ext>
          </a:extLst>
        </xdr:cNvPr>
        <xdr:cNvSpPr txBox="1"/>
      </xdr:nvSpPr>
      <xdr:spPr>
        <a:xfrm>
          <a:off x="18421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110507</xdr:rowOff>
    </xdr:from>
    <xdr:ext cx="469744" cy="259045"/>
    <xdr:sp macro="" textlink="">
      <xdr:nvSpPr>
        <xdr:cNvPr id="749" name="n_1mainValue【公民館】&#10;一人当たり面積">
          <a:extLst>
            <a:ext uri="{FF2B5EF4-FFF2-40B4-BE49-F238E27FC236}">
              <a16:creationId xmlns:a16="http://schemas.microsoft.com/office/drawing/2014/main" id="{EF3F8FB9-7362-4F1B-ACA4-B8D925AC0809}"/>
            </a:ext>
          </a:extLst>
        </xdr:cNvPr>
        <xdr:cNvSpPr txBox="1"/>
      </xdr:nvSpPr>
      <xdr:spPr>
        <a:xfrm>
          <a:off x="21075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750" name="n_2mainValue【公民館】&#10;一人当たり面積">
          <a:extLst>
            <a:ext uri="{FF2B5EF4-FFF2-40B4-BE49-F238E27FC236}">
              <a16:creationId xmlns:a16="http://schemas.microsoft.com/office/drawing/2014/main" id="{C980991F-3DB7-4B7D-8B55-7147DBADF6FF}"/>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125747</xdr:rowOff>
    </xdr:from>
    <xdr:ext cx="469744" cy="259045"/>
    <xdr:sp macro="" textlink="">
      <xdr:nvSpPr>
        <xdr:cNvPr id="751" name="n_3mainValue【公民館】&#10;一人当たり面積">
          <a:extLst>
            <a:ext uri="{FF2B5EF4-FFF2-40B4-BE49-F238E27FC236}">
              <a16:creationId xmlns:a16="http://schemas.microsoft.com/office/drawing/2014/main" id="{3905D9A1-F042-43E4-9B52-11636D8CD431}"/>
            </a:ext>
          </a:extLst>
        </xdr:cNvPr>
        <xdr:cNvSpPr txBox="1"/>
      </xdr:nvSpPr>
      <xdr:spPr>
        <a:xfrm>
          <a:off x="19310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133366</xdr:rowOff>
    </xdr:from>
    <xdr:ext cx="469744" cy="259045"/>
    <xdr:sp macro="" textlink="">
      <xdr:nvSpPr>
        <xdr:cNvPr id="752" name="n_4mainValue【公民館】&#10;一人当たり面積">
          <a:extLst>
            <a:ext uri="{FF2B5EF4-FFF2-40B4-BE49-F238E27FC236}">
              <a16:creationId xmlns:a16="http://schemas.microsoft.com/office/drawing/2014/main" id="{26A8844F-DD7A-4DFE-84B1-1252D1C7CE67}"/>
            </a:ext>
          </a:extLst>
        </xdr:cNvPr>
        <xdr:cNvSpPr txBox="1"/>
      </xdr:nvSpPr>
      <xdr:spPr>
        <a:xfrm>
          <a:off x="18421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94EE1979-DFE9-4817-B0A7-BA40BAD9C9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653A3E1F-D885-4B88-B45D-7D8EE93C4B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8BA65004-4F86-45DF-83E4-2AA8F6B7EB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道路、体育館・プール及び認定こども園・幼稚園・保育所であり、特に高くなっているのは、庁舎、保健センター及び橋りょう・トンネルである。</a:t>
          </a:r>
        </a:p>
        <a:p>
          <a:r>
            <a:rPr kumimoji="1" lang="ja-JP" altLang="en-US" sz="1300">
              <a:latin typeface="ＭＳ Ｐゴシック" panose="020B0600070205080204" pitchFamily="50" charset="-128"/>
              <a:ea typeface="ＭＳ Ｐゴシック" panose="020B0600070205080204" pitchFamily="50" charset="-128"/>
            </a:rPr>
            <a:t>道路については、過疎対策道路事業や町道ネットワーク事業等で道路工事を行っているが、町内全域過疎区域となってから大規模で行うようになったため、有形固定資産減価償却率が低くなっている。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％となっている。今後実施される建替えもしくは大規模改修のため、財源確保が課題となっている。</a:t>
          </a:r>
        </a:p>
        <a:p>
          <a:r>
            <a:rPr kumimoji="1" lang="ja-JP" altLang="en-US" sz="1300">
              <a:latin typeface="ＭＳ Ｐゴシック" panose="020B0600070205080204" pitchFamily="50" charset="-128"/>
              <a:ea typeface="ＭＳ Ｐゴシック" panose="020B0600070205080204" pitchFamily="50" charset="-128"/>
            </a:rPr>
            <a:t>保健センターについては、有形固定資産減価償却率が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％となっている。適切に日々の修繕を行い、使用する上での問題がないようにする。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年度に策定した長寿命化計画に基づき老朽化対策に取り組んでいる。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47F2A3-1A7A-4B61-96A9-9B338B8C22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949559-B0C7-4881-95E3-8897FDCA6F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98E2CB-12EA-44F2-A1C0-CE8AC2CEAA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47B3BE-22F8-43BC-89EF-2613610ECF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524795-C4DF-4281-BE4A-0D3DF30EDB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EBA204-D2F4-469A-A0D8-35AAA4FAF5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21EEF3-653B-4252-BE33-55821A7301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8BDA58-FE7F-49AB-BB34-1907760B0B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220F8C-96C1-4DA8-AB61-9CF4551C21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DA83DE-46FD-4B0D-A7AD-5F8F6AD3F2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F999A1-5C47-47B1-9CDC-84D4BB4CA1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A7DB2-2D45-4C4D-9003-CA88DBAF30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EC641A-8BD4-4ECE-A872-E0D6521D4E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EC172A-321B-44E3-A273-30688F6E95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C4FA19-E7C1-4AD8-AD59-86DA44A548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24EA9EE-15B4-4124-8CDF-996ACEC859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BBFAC6-364D-43C1-9304-CE5BD63AB1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0BB0D5-ECD4-498C-B755-D6ED8D64E0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5460C2-A6B8-4B87-A5AB-FD1CF8E32C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DB4638-60DD-4A1F-BF78-4E0A74443F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6521B8-ADF2-494F-9F6C-320978B684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54AFAC-0E9C-4DA8-9387-ADD02B9028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FF53DD-809A-46B0-B5B0-8D61D747CF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9C16D6-8140-4907-A641-8F408BE731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3CDD70-61B5-428A-A741-77736C7CA2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BF0FB9-C5B5-4C5B-9E0A-98677FCAE6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B7B025-EFB4-4B60-A73B-10F78D7F81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2B3EDA-03B7-483F-844C-DEC8FB81DD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C5D53E-EF61-4D53-9E43-E35C32E32C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2438C7-06EF-475A-A0FB-1164E89822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5A54F5-AD13-456F-B7D4-D1C6AD7373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BBAB60-02B5-4F16-995B-8FC4AF8576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0FA8E3-5D61-4C8C-8A24-9531B7AE49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0FCEE9-3B19-4C6F-98A3-4EC54E207E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307ECF-9008-4206-8E7E-FA6E7C38EF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B40F82-79C0-40A1-ABA3-C0730B8A86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A5E63A-CC91-4F36-B417-8AE77A71F8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D02FAD-A9D8-40DA-B63B-3DBF047C7F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6FE292-FE29-4D9D-811B-F6BB7A0120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1E2890-680C-4258-8B6D-B3CD79E4AD1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CCDD1B5-596A-428D-A913-1B09083BAF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4C7406-9B6A-4D35-A9CF-D4EFB252A8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ECB5EE3-452A-4CC2-8C8A-D73D294296F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A8527C-8813-4825-A420-A9E33463CFC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51301E0-1F56-4E73-9CDA-477AF3386D3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BC11D07-7534-4606-B467-335D25C2C85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45E835A-AB59-424F-BD64-5A88D208DAE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B0D86A4-36F6-4FA8-8340-3ADBD6F2C87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87CF1C6-EE56-4FCA-8BF5-93B26C67C7B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6585648-2CCF-440E-934E-D6D7BC94A33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EA65D08-13BB-4C63-94E9-335BC163D7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EB205BD-E252-4426-A92A-52025901249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516B197-C0AF-4EF3-9753-491AE60433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5EBE35E5-E051-4939-94D4-862B4AA02459}"/>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38C13D16-9A6B-4CA4-8789-FC290059F0FF}"/>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3B64EA53-5713-48AB-A1BC-0C8929299D3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D0469109-07A6-4DCD-A68E-DE4CE4FC465A}"/>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27DB2FC7-06FF-4ED7-B2D7-B95EAEBB5B6A}"/>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138701</xdr:rowOff>
    </xdr:from>
    <xdr:ext cx="405111" cy="259045"/>
    <xdr:sp macro="" textlink="">
      <xdr:nvSpPr>
        <xdr:cNvPr id="60" name="【図書館】&#10;有形固定資産減価償却率平均値テキスト">
          <a:extLst>
            <a:ext uri="{FF2B5EF4-FFF2-40B4-BE49-F238E27FC236}">
              <a16:creationId xmlns:a16="http://schemas.microsoft.com/office/drawing/2014/main" id="{50117178-B0B0-4BFF-9BBE-0B88F6764FE0}"/>
            </a:ext>
          </a:extLst>
        </xdr:cNvPr>
        <xdr:cNvSpPr txBox="1"/>
      </xdr:nvSpPr>
      <xdr:spPr>
        <a:xfrm>
          <a:off x="46736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67AC599B-6226-4A4F-97CD-3CE2087D74A8}"/>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9A00F2ED-060C-47FB-931B-4CCEE7D68B62}"/>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CCBEC367-153F-4C69-A6BE-02048F143702}"/>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A5C5466B-DB7A-4565-92B0-697567F6293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01E0A39A-6299-419A-AD96-B143BE2A4F82}"/>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B4F617-0AC0-45BE-A36F-7B5DADBC8DA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A02ECA9-31CF-429D-AEC3-AF356CB8B3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A8A820-F51B-4585-96B7-59176BBE9D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4A5F71-8E49-4F48-8277-18D35E303A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48A1D4-CC56-4441-AF56-0585914BA0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91694</xdr:rowOff>
    </xdr:from>
    <xdr:to>
      <xdr:col>24</xdr:col>
      <xdr:colOff>114300</xdr:colOff>
      <xdr:row>36</xdr:row>
      <xdr:rowOff>21844</xdr:rowOff>
    </xdr:to>
    <xdr:sp macro="" textlink="">
      <xdr:nvSpPr>
        <xdr:cNvPr id="71" name="楕円 70">
          <a:extLst>
            <a:ext uri="{FF2B5EF4-FFF2-40B4-BE49-F238E27FC236}">
              <a16:creationId xmlns:a16="http://schemas.microsoft.com/office/drawing/2014/main" id="{D76732B5-9527-4BE8-9DC1-43A10F77447D}"/>
            </a:ext>
          </a:extLst>
        </xdr:cNvPr>
        <xdr:cNvSpPr/>
      </xdr:nvSpPr>
      <xdr:spPr>
        <a:xfrm>
          <a:off x="45847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114571</xdr:rowOff>
    </xdr:from>
    <xdr:ext cx="405111" cy="259045"/>
    <xdr:sp macro="" textlink="">
      <xdr:nvSpPr>
        <xdr:cNvPr id="72" name="【図書館】&#10;有形固定資産減価償却率該当値テキスト">
          <a:extLst>
            <a:ext uri="{FF2B5EF4-FFF2-40B4-BE49-F238E27FC236}">
              <a16:creationId xmlns:a16="http://schemas.microsoft.com/office/drawing/2014/main" id="{D7CA6FA1-0D78-4344-8605-67CFAE349478}"/>
            </a:ext>
          </a:extLst>
        </xdr:cNvPr>
        <xdr:cNvSpPr txBox="1"/>
      </xdr:nvSpPr>
      <xdr:spPr>
        <a:xfrm>
          <a:off x="4673600" y="594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3" name="楕円 72">
          <a:extLst>
            <a:ext uri="{FF2B5EF4-FFF2-40B4-BE49-F238E27FC236}">
              <a16:creationId xmlns:a16="http://schemas.microsoft.com/office/drawing/2014/main" id="{7542FFC1-4911-493D-82D8-B74FF77275A5}"/>
            </a:ext>
          </a:extLst>
        </xdr:cNvPr>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142494</xdr:rowOff>
    </xdr:to>
    <xdr:cxnSp macro="">
      <xdr:nvCxnSpPr>
        <xdr:cNvPr id="74" name="直線コネクタ 73">
          <a:extLst>
            <a:ext uri="{FF2B5EF4-FFF2-40B4-BE49-F238E27FC236}">
              <a16:creationId xmlns:a16="http://schemas.microsoft.com/office/drawing/2014/main" id="{B08CBFCB-F4BE-4D71-BA23-A9235AA0CB9B}"/>
            </a:ext>
          </a:extLst>
        </xdr:cNvPr>
        <xdr:cNvCxnSpPr/>
      </xdr:nvCxnSpPr>
      <xdr:spPr>
        <a:xfrm>
          <a:off x="3797300" y="609981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xdr:rowOff>
    </xdr:from>
    <xdr:to>
      <xdr:col>15</xdr:col>
      <xdr:colOff>101600</xdr:colOff>
      <xdr:row>35</xdr:row>
      <xdr:rowOff>106426</xdr:rowOff>
    </xdr:to>
    <xdr:sp macro="" textlink="">
      <xdr:nvSpPr>
        <xdr:cNvPr id="75" name="楕円 74">
          <a:extLst>
            <a:ext uri="{FF2B5EF4-FFF2-40B4-BE49-F238E27FC236}">
              <a16:creationId xmlns:a16="http://schemas.microsoft.com/office/drawing/2014/main" id="{CD2D5472-B3B0-489C-AC74-83B5851CFB53}"/>
            </a:ext>
          </a:extLst>
        </xdr:cNvPr>
        <xdr:cNvSpPr/>
      </xdr:nvSpPr>
      <xdr:spPr>
        <a:xfrm>
          <a:off x="2857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55626</xdr:rowOff>
    </xdr:from>
    <xdr:to>
      <xdr:col>19</xdr:col>
      <xdr:colOff>177800</xdr:colOff>
      <xdr:row>35</xdr:row>
      <xdr:rowOff>99060</xdr:rowOff>
    </xdr:to>
    <xdr:cxnSp macro="">
      <xdr:nvCxnSpPr>
        <xdr:cNvPr id="76" name="直線コネクタ 75">
          <a:extLst>
            <a:ext uri="{FF2B5EF4-FFF2-40B4-BE49-F238E27FC236}">
              <a16:creationId xmlns:a16="http://schemas.microsoft.com/office/drawing/2014/main" id="{318EA074-619C-41CF-ACD6-66213896E19C}"/>
            </a:ext>
          </a:extLst>
        </xdr:cNvPr>
        <xdr:cNvCxnSpPr/>
      </xdr:nvCxnSpPr>
      <xdr:spPr>
        <a:xfrm>
          <a:off x="2908300" y="60563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132842</xdr:rowOff>
    </xdr:from>
    <xdr:to>
      <xdr:col>10</xdr:col>
      <xdr:colOff>165100</xdr:colOff>
      <xdr:row>35</xdr:row>
      <xdr:rowOff>62992</xdr:rowOff>
    </xdr:to>
    <xdr:sp macro="" textlink="">
      <xdr:nvSpPr>
        <xdr:cNvPr id="77" name="楕円 76">
          <a:extLst>
            <a:ext uri="{FF2B5EF4-FFF2-40B4-BE49-F238E27FC236}">
              <a16:creationId xmlns:a16="http://schemas.microsoft.com/office/drawing/2014/main" id="{D8383B8C-2062-4299-82EB-9D7C6E042E53}"/>
            </a:ext>
          </a:extLst>
        </xdr:cNvPr>
        <xdr:cNvSpPr/>
      </xdr:nvSpPr>
      <xdr:spPr>
        <a:xfrm>
          <a:off x="1968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12192</xdr:rowOff>
    </xdr:from>
    <xdr:to>
      <xdr:col>15</xdr:col>
      <xdr:colOff>50800</xdr:colOff>
      <xdr:row>35</xdr:row>
      <xdr:rowOff>55626</xdr:rowOff>
    </xdr:to>
    <xdr:cxnSp macro="">
      <xdr:nvCxnSpPr>
        <xdr:cNvPr id="78" name="直線コネクタ 77">
          <a:extLst>
            <a:ext uri="{FF2B5EF4-FFF2-40B4-BE49-F238E27FC236}">
              <a16:creationId xmlns:a16="http://schemas.microsoft.com/office/drawing/2014/main" id="{68C76780-B765-4C24-BE31-951A9EB45050}"/>
            </a:ext>
          </a:extLst>
        </xdr:cNvPr>
        <xdr:cNvCxnSpPr/>
      </xdr:nvCxnSpPr>
      <xdr:spPr>
        <a:xfrm>
          <a:off x="2019300" y="60129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91694</xdr:rowOff>
    </xdr:from>
    <xdr:to>
      <xdr:col>6</xdr:col>
      <xdr:colOff>38100</xdr:colOff>
      <xdr:row>35</xdr:row>
      <xdr:rowOff>21844</xdr:rowOff>
    </xdr:to>
    <xdr:sp macro="" textlink="">
      <xdr:nvSpPr>
        <xdr:cNvPr id="79" name="楕円 78">
          <a:extLst>
            <a:ext uri="{FF2B5EF4-FFF2-40B4-BE49-F238E27FC236}">
              <a16:creationId xmlns:a16="http://schemas.microsoft.com/office/drawing/2014/main" id="{9406BD33-64C5-4B2A-9935-C751FD102568}"/>
            </a:ext>
          </a:extLst>
        </xdr:cNvPr>
        <xdr:cNvSpPr/>
      </xdr:nvSpPr>
      <xdr:spPr>
        <a:xfrm>
          <a:off x="1079500" y="59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142494</xdr:rowOff>
    </xdr:from>
    <xdr:to>
      <xdr:col>10</xdr:col>
      <xdr:colOff>114300</xdr:colOff>
      <xdr:row>35</xdr:row>
      <xdr:rowOff>12192</xdr:rowOff>
    </xdr:to>
    <xdr:cxnSp macro="">
      <xdr:nvCxnSpPr>
        <xdr:cNvPr id="80" name="直線コネクタ 79">
          <a:extLst>
            <a:ext uri="{FF2B5EF4-FFF2-40B4-BE49-F238E27FC236}">
              <a16:creationId xmlns:a16="http://schemas.microsoft.com/office/drawing/2014/main" id="{787A65BC-D3B0-43B6-AA7B-863A424DDB33}"/>
            </a:ext>
          </a:extLst>
        </xdr:cNvPr>
        <xdr:cNvCxnSpPr/>
      </xdr:nvCxnSpPr>
      <xdr:spPr>
        <a:xfrm>
          <a:off x="1130300" y="59717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1" name="n_1aveValue【図書館】&#10;有形固定資産減価償却率">
          <a:extLst>
            <a:ext uri="{FF2B5EF4-FFF2-40B4-BE49-F238E27FC236}">
              <a16:creationId xmlns:a16="http://schemas.microsoft.com/office/drawing/2014/main" id="{E2C169F3-6279-4E0F-A83C-415680CF98AF}"/>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136415</xdr:rowOff>
    </xdr:from>
    <xdr:ext cx="405111" cy="259045"/>
    <xdr:sp macro="" textlink="">
      <xdr:nvSpPr>
        <xdr:cNvPr id="82" name="n_2aveValue【図書館】&#10;有形固定資産減価償却率">
          <a:extLst>
            <a:ext uri="{FF2B5EF4-FFF2-40B4-BE49-F238E27FC236}">
              <a16:creationId xmlns:a16="http://schemas.microsoft.com/office/drawing/2014/main" id="{582A36A5-14D9-4A3C-BCF0-87D00B02D1CA}"/>
            </a:ext>
          </a:extLst>
        </xdr:cNvPr>
        <xdr:cNvSpPr txBox="1"/>
      </xdr:nvSpPr>
      <xdr:spPr>
        <a:xfrm>
          <a:off x="2705744" y="61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129557</xdr:rowOff>
    </xdr:from>
    <xdr:ext cx="405111" cy="259045"/>
    <xdr:sp macro="" textlink="">
      <xdr:nvSpPr>
        <xdr:cNvPr id="83" name="n_3aveValue【図書館】&#10;有形固定資産減価償却率">
          <a:extLst>
            <a:ext uri="{FF2B5EF4-FFF2-40B4-BE49-F238E27FC236}">
              <a16:creationId xmlns:a16="http://schemas.microsoft.com/office/drawing/2014/main" id="{200DD098-83AB-466B-AFCA-43E570162229}"/>
            </a:ext>
          </a:extLst>
        </xdr:cNvPr>
        <xdr:cNvSpPr txBox="1"/>
      </xdr:nvSpPr>
      <xdr:spPr>
        <a:xfrm>
          <a:off x="18167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66AEA3DE-047E-4E70-8139-8BB6FD337B31}"/>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5" name="n_1mainValue【図書館】&#10;有形固定資産減価償却率">
          <a:extLst>
            <a:ext uri="{FF2B5EF4-FFF2-40B4-BE49-F238E27FC236}">
              <a16:creationId xmlns:a16="http://schemas.microsoft.com/office/drawing/2014/main" id="{6ECA1A92-8806-4D52-A4D5-BE8B8028D782}"/>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122953</xdr:rowOff>
    </xdr:from>
    <xdr:ext cx="405111" cy="259045"/>
    <xdr:sp macro="" textlink="">
      <xdr:nvSpPr>
        <xdr:cNvPr id="86" name="n_2mainValue【図書館】&#10;有形固定資産減価償却率">
          <a:extLst>
            <a:ext uri="{FF2B5EF4-FFF2-40B4-BE49-F238E27FC236}">
              <a16:creationId xmlns:a16="http://schemas.microsoft.com/office/drawing/2014/main" id="{3CFF1A89-C2E5-4DA9-8754-E3BDBC62C71E}"/>
            </a:ext>
          </a:extLst>
        </xdr:cNvPr>
        <xdr:cNvSpPr txBox="1"/>
      </xdr:nvSpPr>
      <xdr:spPr>
        <a:xfrm>
          <a:off x="27057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79519</xdr:rowOff>
    </xdr:from>
    <xdr:ext cx="405111" cy="259045"/>
    <xdr:sp macro="" textlink="">
      <xdr:nvSpPr>
        <xdr:cNvPr id="87" name="n_3mainValue【図書館】&#10;有形固定資産減価償却率">
          <a:extLst>
            <a:ext uri="{FF2B5EF4-FFF2-40B4-BE49-F238E27FC236}">
              <a16:creationId xmlns:a16="http://schemas.microsoft.com/office/drawing/2014/main" id="{3AEC4DD0-DBDF-4998-BB22-A4E4DFB3D3F2}"/>
            </a:ext>
          </a:extLst>
        </xdr:cNvPr>
        <xdr:cNvSpPr txBox="1"/>
      </xdr:nvSpPr>
      <xdr:spPr>
        <a:xfrm>
          <a:off x="1816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12971</xdr:rowOff>
    </xdr:from>
    <xdr:ext cx="405111" cy="259045"/>
    <xdr:sp macro="" textlink="">
      <xdr:nvSpPr>
        <xdr:cNvPr id="88" name="n_4mainValue【図書館】&#10;有形固定資産減価償却率">
          <a:extLst>
            <a:ext uri="{FF2B5EF4-FFF2-40B4-BE49-F238E27FC236}">
              <a16:creationId xmlns:a16="http://schemas.microsoft.com/office/drawing/2014/main" id="{F93EA4C3-58E9-495B-895A-48B736A96597}"/>
            </a:ext>
          </a:extLst>
        </xdr:cNvPr>
        <xdr:cNvSpPr txBox="1"/>
      </xdr:nvSpPr>
      <xdr:spPr>
        <a:xfrm>
          <a:off x="927744" y="601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FC6F0BC-A3FE-4A04-8784-7B3F961D7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627E70E-D30C-4881-A1F8-90AD3B6095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4C7E62B-D3A8-411C-BF01-8FB66BC4FA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F3F5822-84AA-4A3E-A961-FA15FDC3DB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CDCB284-44EA-49B4-86C4-1BBDB1276A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DFE5865-03D8-4946-AB17-79DB8100B5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57F412B-4E78-4399-BC0F-B111C3F7246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6938868-F9D9-4CCE-8A81-BB2E83C04F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125C7065-238F-4E7D-9A55-11962CB4EA3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8965B0B-5423-4AEF-A7E2-A447473035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6248DF3-0CEC-4DB1-A1FD-66DEE740A9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8264E57-CA57-4F50-B7BB-2533F6E71B7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8BE6509-C0D6-4738-ACD7-F5678F1E20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9337F48-DEC1-4A1F-BCA9-42FB554887A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821D616-F0FC-439C-825A-F102095E4F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7799934B-883C-4F7E-BFC0-837513B52E9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8A1D6BB-4FAC-43A5-A301-9DF005A79D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BC4B72D-606B-49D4-BF63-4696807182E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69CB931-0D39-44BA-9F76-A1DE88D06B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808F40C8-F203-4540-BE23-AB3ABA59245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CED2E30-12A9-4CC7-B2FB-7C13B23647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802F8E3-D810-4B7A-B90C-A05094D2CE3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3EABB6B-33B9-4C49-9028-093D6D84F0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5B38D9A7-5E8C-4EDC-833B-A2546DC22CE7}"/>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84D51BAB-3402-4F77-B9BB-A8863B29FC2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8BEE0E9B-CCDC-472E-A6E3-2A76CB8181D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28292378-34BE-4D7A-888D-2C99163243E8}"/>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D74A66BE-6CAD-44FF-94FD-95AE033B4C81}"/>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160037</xdr:rowOff>
    </xdr:from>
    <xdr:ext cx="469744" cy="259045"/>
    <xdr:sp macro="" textlink="">
      <xdr:nvSpPr>
        <xdr:cNvPr id="117" name="【図書館】&#10;一人当たり面積平均値テキスト">
          <a:extLst>
            <a:ext uri="{FF2B5EF4-FFF2-40B4-BE49-F238E27FC236}">
              <a16:creationId xmlns:a16="http://schemas.microsoft.com/office/drawing/2014/main" id="{BD058E97-3617-4083-89A5-20C86BA0B1A5}"/>
            </a:ext>
          </a:extLst>
        </xdr:cNvPr>
        <xdr:cNvSpPr txBox="1"/>
      </xdr:nvSpPr>
      <xdr:spPr>
        <a:xfrm>
          <a:off x="105156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3CE0D100-2B9C-43DC-94D8-2FAECF9D648B}"/>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C09D0993-9D64-4336-8AD2-F217EC0C4383}"/>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9C4DFDD2-BBA9-4B9A-8B33-F168B44EEFAA}"/>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9CFB4607-257D-41D6-8229-36AF4C29D9B3}"/>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5117E771-6068-458C-A4B0-AAFE21FDD166}"/>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E923B52-9F47-4DC5-9029-5A839C506F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795D807-0DBC-43DB-A78A-AF7AE4CBECB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25CBF07-FC0C-4ADB-BEFA-12E78EC7C4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FFD5CC-40DB-462A-9D3C-7A7AAE5B88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D5449D-8683-4B5B-B409-F5CCB72BCB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105410</xdr:rowOff>
    </xdr:from>
    <xdr:to>
      <xdr:col>55</xdr:col>
      <xdr:colOff>50800</xdr:colOff>
      <xdr:row>34</xdr:row>
      <xdr:rowOff>35560</xdr:rowOff>
    </xdr:to>
    <xdr:sp macro="" textlink="">
      <xdr:nvSpPr>
        <xdr:cNvPr id="128" name="楕円 127">
          <a:extLst>
            <a:ext uri="{FF2B5EF4-FFF2-40B4-BE49-F238E27FC236}">
              <a16:creationId xmlns:a16="http://schemas.microsoft.com/office/drawing/2014/main" id="{2649F7DC-674E-41B7-8F84-65828B38CE70}"/>
            </a:ext>
          </a:extLst>
        </xdr:cNvPr>
        <xdr:cNvSpPr/>
      </xdr:nvSpPr>
      <xdr:spPr>
        <a:xfrm>
          <a:off x="10426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58437</xdr:rowOff>
    </xdr:from>
    <xdr:ext cx="469744" cy="259045"/>
    <xdr:sp macro="" textlink="">
      <xdr:nvSpPr>
        <xdr:cNvPr id="129" name="【図書館】&#10;一人当たり面積該当値テキスト">
          <a:extLst>
            <a:ext uri="{FF2B5EF4-FFF2-40B4-BE49-F238E27FC236}">
              <a16:creationId xmlns:a16="http://schemas.microsoft.com/office/drawing/2014/main" id="{5A5AA24D-0D18-4D24-851C-6282F3B70E77}"/>
            </a:ext>
          </a:extLst>
        </xdr:cNvPr>
        <xdr:cNvSpPr txBox="1"/>
      </xdr:nvSpPr>
      <xdr:spPr>
        <a:xfrm>
          <a:off x="10515600"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143510</xdr:rowOff>
    </xdr:from>
    <xdr:to>
      <xdr:col>50</xdr:col>
      <xdr:colOff>165100</xdr:colOff>
      <xdr:row>34</xdr:row>
      <xdr:rowOff>73660</xdr:rowOff>
    </xdr:to>
    <xdr:sp macro="" textlink="">
      <xdr:nvSpPr>
        <xdr:cNvPr id="130" name="楕円 129">
          <a:extLst>
            <a:ext uri="{FF2B5EF4-FFF2-40B4-BE49-F238E27FC236}">
              <a16:creationId xmlns:a16="http://schemas.microsoft.com/office/drawing/2014/main" id="{7DB3BD81-9FD5-4357-B80D-86F41AEF5D3A}"/>
            </a:ext>
          </a:extLst>
        </xdr:cNvPr>
        <xdr:cNvSpPr/>
      </xdr:nvSpPr>
      <xdr:spPr>
        <a:xfrm>
          <a:off x="9588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156210</xdr:rowOff>
    </xdr:from>
    <xdr:to>
      <xdr:col>55</xdr:col>
      <xdr:colOff>0</xdr:colOff>
      <xdr:row>34</xdr:row>
      <xdr:rowOff>22860</xdr:rowOff>
    </xdr:to>
    <xdr:cxnSp macro="">
      <xdr:nvCxnSpPr>
        <xdr:cNvPr id="131" name="直線コネクタ 130">
          <a:extLst>
            <a:ext uri="{FF2B5EF4-FFF2-40B4-BE49-F238E27FC236}">
              <a16:creationId xmlns:a16="http://schemas.microsoft.com/office/drawing/2014/main" id="{0D73DF4A-00DF-4D08-B38E-C0F2BA3C524D}"/>
            </a:ext>
          </a:extLst>
        </xdr:cNvPr>
        <xdr:cNvCxnSpPr/>
      </xdr:nvCxnSpPr>
      <xdr:spPr>
        <a:xfrm flipV="1">
          <a:off x="9639300" y="5814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2540</xdr:rowOff>
    </xdr:from>
    <xdr:to>
      <xdr:col>46</xdr:col>
      <xdr:colOff>38100</xdr:colOff>
      <xdr:row>34</xdr:row>
      <xdr:rowOff>104140</xdr:rowOff>
    </xdr:to>
    <xdr:sp macro="" textlink="">
      <xdr:nvSpPr>
        <xdr:cNvPr id="132" name="楕円 131">
          <a:extLst>
            <a:ext uri="{FF2B5EF4-FFF2-40B4-BE49-F238E27FC236}">
              <a16:creationId xmlns:a16="http://schemas.microsoft.com/office/drawing/2014/main" id="{D7F71373-415B-471A-A676-3D1595983A6C}"/>
            </a:ext>
          </a:extLst>
        </xdr:cNvPr>
        <xdr:cNvSpPr/>
      </xdr:nvSpPr>
      <xdr:spPr>
        <a:xfrm>
          <a:off x="8699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22860</xdr:rowOff>
    </xdr:from>
    <xdr:to>
      <xdr:col>50</xdr:col>
      <xdr:colOff>114300</xdr:colOff>
      <xdr:row>34</xdr:row>
      <xdr:rowOff>53340</xdr:rowOff>
    </xdr:to>
    <xdr:cxnSp macro="">
      <xdr:nvCxnSpPr>
        <xdr:cNvPr id="133" name="直線コネクタ 132">
          <a:extLst>
            <a:ext uri="{FF2B5EF4-FFF2-40B4-BE49-F238E27FC236}">
              <a16:creationId xmlns:a16="http://schemas.microsoft.com/office/drawing/2014/main" id="{9C342C23-E198-4DE3-8FA8-FB52DA4B408A}"/>
            </a:ext>
          </a:extLst>
        </xdr:cNvPr>
        <xdr:cNvCxnSpPr/>
      </xdr:nvCxnSpPr>
      <xdr:spPr>
        <a:xfrm flipV="1">
          <a:off x="8750300" y="5852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25400</xdr:rowOff>
    </xdr:from>
    <xdr:to>
      <xdr:col>41</xdr:col>
      <xdr:colOff>101600</xdr:colOff>
      <xdr:row>34</xdr:row>
      <xdr:rowOff>127000</xdr:rowOff>
    </xdr:to>
    <xdr:sp macro="" textlink="">
      <xdr:nvSpPr>
        <xdr:cNvPr id="134" name="楕円 133">
          <a:extLst>
            <a:ext uri="{FF2B5EF4-FFF2-40B4-BE49-F238E27FC236}">
              <a16:creationId xmlns:a16="http://schemas.microsoft.com/office/drawing/2014/main" id="{A95A9519-B362-40DD-9BDA-5CFCAE348FE3}"/>
            </a:ext>
          </a:extLst>
        </xdr:cNvPr>
        <xdr:cNvSpPr/>
      </xdr:nvSpPr>
      <xdr:spPr>
        <a:xfrm>
          <a:off x="781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53340</xdr:rowOff>
    </xdr:from>
    <xdr:to>
      <xdr:col>45</xdr:col>
      <xdr:colOff>177800</xdr:colOff>
      <xdr:row>34</xdr:row>
      <xdr:rowOff>76200</xdr:rowOff>
    </xdr:to>
    <xdr:cxnSp macro="">
      <xdr:nvCxnSpPr>
        <xdr:cNvPr id="135" name="直線コネクタ 134">
          <a:extLst>
            <a:ext uri="{FF2B5EF4-FFF2-40B4-BE49-F238E27FC236}">
              <a16:creationId xmlns:a16="http://schemas.microsoft.com/office/drawing/2014/main" id="{CADADF49-FFC2-4FD6-8787-771AAB31A33F}"/>
            </a:ext>
          </a:extLst>
        </xdr:cNvPr>
        <xdr:cNvCxnSpPr/>
      </xdr:nvCxnSpPr>
      <xdr:spPr>
        <a:xfrm flipV="1">
          <a:off x="7861300" y="588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48260</xdr:rowOff>
    </xdr:from>
    <xdr:to>
      <xdr:col>36</xdr:col>
      <xdr:colOff>165100</xdr:colOff>
      <xdr:row>34</xdr:row>
      <xdr:rowOff>149860</xdr:rowOff>
    </xdr:to>
    <xdr:sp macro="" textlink="">
      <xdr:nvSpPr>
        <xdr:cNvPr id="136" name="楕円 135">
          <a:extLst>
            <a:ext uri="{FF2B5EF4-FFF2-40B4-BE49-F238E27FC236}">
              <a16:creationId xmlns:a16="http://schemas.microsoft.com/office/drawing/2014/main" id="{8E8C57E7-82CC-48E2-A69E-483744398F0E}"/>
            </a:ext>
          </a:extLst>
        </xdr:cNvPr>
        <xdr:cNvSpPr/>
      </xdr:nvSpPr>
      <xdr:spPr>
        <a:xfrm>
          <a:off x="692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76200</xdr:rowOff>
    </xdr:from>
    <xdr:to>
      <xdr:col>41</xdr:col>
      <xdr:colOff>50800</xdr:colOff>
      <xdr:row>34</xdr:row>
      <xdr:rowOff>99060</xdr:rowOff>
    </xdr:to>
    <xdr:cxnSp macro="">
      <xdr:nvCxnSpPr>
        <xdr:cNvPr id="137" name="直線コネクタ 136">
          <a:extLst>
            <a:ext uri="{FF2B5EF4-FFF2-40B4-BE49-F238E27FC236}">
              <a16:creationId xmlns:a16="http://schemas.microsoft.com/office/drawing/2014/main" id="{55312F97-FE82-426F-BEDF-471A2BD24279}"/>
            </a:ext>
          </a:extLst>
        </xdr:cNvPr>
        <xdr:cNvCxnSpPr/>
      </xdr:nvCxnSpPr>
      <xdr:spPr>
        <a:xfrm flipV="1">
          <a:off x="6972300" y="590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7E56C282-C7BE-463A-89F5-F6EBB3CDD216}"/>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xdr:rowOff>
    </xdr:from>
    <xdr:ext cx="469744" cy="259045"/>
    <xdr:sp macro="" textlink="">
      <xdr:nvSpPr>
        <xdr:cNvPr id="139" name="n_2aveValue【図書館】&#10;一人当たり面積">
          <a:extLst>
            <a:ext uri="{FF2B5EF4-FFF2-40B4-BE49-F238E27FC236}">
              <a16:creationId xmlns:a16="http://schemas.microsoft.com/office/drawing/2014/main" id="{51DBAFB2-4B6D-405C-9200-00BCA9141B70}"/>
            </a:ext>
          </a:extLst>
        </xdr:cNvPr>
        <xdr:cNvSpPr txBox="1"/>
      </xdr:nvSpPr>
      <xdr:spPr>
        <a:xfrm>
          <a:off x="8515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110507</xdr:rowOff>
    </xdr:from>
    <xdr:ext cx="469744" cy="259045"/>
    <xdr:sp macro="" textlink="">
      <xdr:nvSpPr>
        <xdr:cNvPr id="140" name="n_3aveValue【図書館】&#10;一人当たり面積">
          <a:extLst>
            <a:ext uri="{FF2B5EF4-FFF2-40B4-BE49-F238E27FC236}">
              <a16:creationId xmlns:a16="http://schemas.microsoft.com/office/drawing/2014/main" id="{BB9FDA15-CA58-43BA-B80B-961C4C14A349}"/>
            </a:ext>
          </a:extLst>
        </xdr:cNvPr>
        <xdr:cNvSpPr txBox="1"/>
      </xdr:nvSpPr>
      <xdr:spPr>
        <a:xfrm>
          <a:off x="7626427"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64787</xdr:rowOff>
    </xdr:from>
    <xdr:ext cx="469744" cy="259045"/>
    <xdr:sp macro="" textlink="">
      <xdr:nvSpPr>
        <xdr:cNvPr id="141" name="n_4aveValue【図書館】&#10;一人当たり面積">
          <a:extLst>
            <a:ext uri="{FF2B5EF4-FFF2-40B4-BE49-F238E27FC236}">
              <a16:creationId xmlns:a16="http://schemas.microsoft.com/office/drawing/2014/main" id="{FF8A2362-5488-4CC1-9454-15EBCEF0493F}"/>
            </a:ext>
          </a:extLst>
        </xdr:cNvPr>
        <xdr:cNvSpPr txBox="1"/>
      </xdr:nvSpPr>
      <xdr:spPr>
        <a:xfrm>
          <a:off x="6737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90187</xdr:rowOff>
    </xdr:from>
    <xdr:ext cx="469744" cy="259045"/>
    <xdr:sp macro="" textlink="">
      <xdr:nvSpPr>
        <xdr:cNvPr id="142" name="n_1mainValue【図書館】&#10;一人当たり面積">
          <a:extLst>
            <a:ext uri="{FF2B5EF4-FFF2-40B4-BE49-F238E27FC236}">
              <a16:creationId xmlns:a16="http://schemas.microsoft.com/office/drawing/2014/main" id="{8B148850-CF56-48B4-A64E-37D31BFC4A4D}"/>
            </a:ext>
          </a:extLst>
        </xdr:cNvPr>
        <xdr:cNvSpPr txBox="1"/>
      </xdr:nvSpPr>
      <xdr:spPr>
        <a:xfrm>
          <a:off x="9391727" y="55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120667</xdr:rowOff>
    </xdr:from>
    <xdr:ext cx="469744" cy="259045"/>
    <xdr:sp macro="" textlink="">
      <xdr:nvSpPr>
        <xdr:cNvPr id="143" name="n_2mainValue【図書館】&#10;一人当たり面積">
          <a:extLst>
            <a:ext uri="{FF2B5EF4-FFF2-40B4-BE49-F238E27FC236}">
              <a16:creationId xmlns:a16="http://schemas.microsoft.com/office/drawing/2014/main" id="{C5CFD4DF-A94D-4B03-8227-D5055CE8C327}"/>
            </a:ext>
          </a:extLst>
        </xdr:cNvPr>
        <xdr:cNvSpPr txBox="1"/>
      </xdr:nvSpPr>
      <xdr:spPr>
        <a:xfrm>
          <a:off x="8515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143527</xdr:rowOff>
    </xdr:from>
    <xdr:ext cx="469744" cy="259045"/>
    <xdr:sp macro="" textlink="">
      <xdr:nvSpPr>
        <xdr:cNvPr id="144" name="n_3mainValue【図書館】&#10;一人当たり面積">
          <a:extLst>
            <a:ext uri="{FF2B5EF4-FFF2-40B4-BE49-F238E27FC236}">
              <a16:creationId xmlns:a16="http://schemas.microsoft.com/office/drawing/2014/main" id="{7323373B-62DF-47A3-ABCE-CBB07B2F400E}"/>
            </a:ext>
          </a:extLst>
        </xdr:cNvPr>
        <xdr:cNvSpPr txBox="1"/>
      </xdr:nvSpPr>
      <xdr:spPr>
        <a:xfrm>
          <a:off x="7626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166387</xdr:rowOff>
    </xdr:from>
    <xdr:ext cx="469744" cy="259045"/>
    <xdr:sp macro="" textlink="">
      <xdr:nvSpPr>
        <xdr:cNvPr id="145" name="n_4mainValue【図書館】&#10;一人当たり面積">
          <a:extLst>
            <a:ext uri="{FF2B5EF4-FFF2-40B4-BE49-F238E27FC236}">
              <a16:creationId xmlns:a16="http://schemas.microsoft.com/office/drawing/2014/main" id="{EAB38E5E-938C-4BF3-B4F0-0FE20FE0701A}"/>
            </a:ext>
          </a:extLst>
        </xdr:cNvPr>
        <xdr:cNvSpPr txBox="1"/>
      </xdr:nvSpPr>
      <xdr:spPr>
        <a:xfrm>
          <a:off x="6737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E04F167-007B-4D29-9815-1C69415378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44886B5-4690-4AEB-A5E2-3FFF4AB660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2CB784F-D62A-43D6-97DE-411C1405CB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DCF8749-0DF9-4471-84E2-15A12F5337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2391249-6938-441D-88A6-6D8DF789CA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64F0B18-BCDD-4F03-A20B-D253A830B9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C0C4EB1-C389-4C4B-87B3-00326DFB4C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A7FFD8F-901B-4D11-9402-2C4DF9A522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60F3DD3-1506-40C5-A5B3-4D8D97CBD1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EEB405F-C4CA-427F-9866-560BB9FD97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D55C8A9-A093-41EF-B452-E31FC3C913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69946D4-40FB-4961-AEBC-7FFB081C633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96C72A7-1B0B-4B45-8BA4-DA7749DF6AE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826F87A-ADEB-41AC-95E4-1C3F8E752D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8C656A8-682D-47B3-B012-46B530C1CE4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3AE4693-4443-46D7-80C5-B2D4C5E825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C9CD328-BE2B-4ECF-93B4-C36505EF9F0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1FB1CB8-123D-45BE-8F70-3A5D0105664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CD83634-ACA7-4791-B862-5D2D51C432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471C7EC-C399-44CB-90DB-20E7526BA00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30F5F97-4D25-4E9A-897A-AB94DB2601D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AAFBB54-FAC0-40FE-84AB-646A8A2F37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2B6822A5-19E4-480D-89C8-AA967A0397A4}"/>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7911E1D-F808-4096-86FC-AE90A0CF3A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D2782C28-54CF-4832-9418-FB72045DFA0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8D8B25F-C247-4B84-8E83-81449F34B3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C959E53A-2523-43C3-A675-F7D9F19BBE16}"/>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6523F262-B2DD-453E-B3ED-1442DE195136}"/>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0A4F76E5-CBF8-402C-8F34-C451C1AF15BF}"/>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CE3A2EA-0953-4824-A126-A85FB07BE875}"/>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031D37B4-C296-4C24-B115-1B67F686663B}"/>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E02C7FC-D741-4944-8A65-D251F6F06362}"/>
            </a:ext>
          </a:extLst>
        </xdr:cNvPr>
        <xdr:cNvSpPr txBox="1"/>
      </xdr:nvSpPr>
      <xdr:spPr>
        <a:xfrm>
          <a:off x="4673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86AF4E91-C748-4B6A-A113-491FCA76236C}"/>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DF265AD0-67EC-411E-8938-CA23805B7A23}"/>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0017B222-9A25-48EB-9701-74FAE43C04EF}"/>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FAC89C3B-CA43-4731-B31C-088290F1730E}"/>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D8CBAB50-0014-461A-AD6D-9DB334F51F38}"/>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91FD1DB-423B-472F-9D0F-D1F7B4D84E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19027D-D4E8-42BF-8778-03988ACF7B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0093DA9-FB51-4C3A-BA39-601AC04846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4B2F3A-B0FA-4C97-B7F5-7C486EDC50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525C8F-CDB4-456B-A8E7-80F6DCCCD1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42273</xdr:rowOff>
    </xdr:from>
    <xdr:to>
      <xdr:col>24</xdr:col>
      <xdr:colOff>114300</xdr:colOff>
      <xdr:row>57</xdr:row>
      <xdr:rowOff>143873</xdr:rowOff>
    </xdr:to>
    <xdr:sp macro="" textlink="">
      <xdr:nvSpPr>
        <xdr:cNvPr id="188" name="楕円 187">
          <a:extLst>
            <a:ext uri="{FF2B5EF4-FFF2-40B4-BE49-F238E27FC236}">
              <a16:creationId xmlns:a16="http://schemas.microsoft.com/office/drawing/2014/main" id="{D4DC185F-D425-47F7-95C8-5991E415FEA0}"/>
            </a:ext>
          </a:extLst>
        </xdr:cNvPr>
        <xdr:cNvSpPr/>
      </xdr:nvSpPr>
      <xdr:spPr>
        <a:xfrm>
          <a:off x="45847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65150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BAD4BD7-86FA-4F84-95F8-DD1F23385715}"/>
            </a:ext>
          </a:extLst>
        </xdr:cNvPr>
        <xdr:cNvSpPr txBox="1"/>
      </xdr:nvSpPr>
      <xdr:spPr>
        <a:xfrm>
          <a:off x="4673600" y="96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135346</xdr:rowOff>
    </xdr:from>
    <xdr:to>
      <xdr:col>20</xdr:col>
      <xdr:colOff>38100</xdr:colOff>
      <xdr:row>57</xdr:row>
      <xdr:rowOff>65496</xdr:rowOff>
    </xdr:to>
    <xdr:sp macro="" textlink="">
      <xdr:nvSpPr>
        <xdr:cNvPr id="190" name="楕円 189">
          <a:extLst>
            <a:ext uri="{FF2B5EF4-FFF2-40B4-BE49-F238E27FC236}">
              <a16:creationId xmlns:a16="http://schemas.microsoft.com/office/drawing/2014/main" id="{94DE7D1C-2F0B-4B82-90F3-9F9E0F268733}"/>
            </a:ext>
          </a:extLst>
        </xdr:cNvPr>
        <xdr:cNvSpPr/>
      </xdr:nvSpPr>
      <xdr:spPr>
        <a:xfrm>
          <a:off x="3746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14696</xdr:rowOff>
    </xdr:from>
    <xdr:to>
      <xdr:col>24</xdr:col>
      <xdr:colOff>63500</xdr:colOff>
      <xdr:row>57</xdr:row>
      <xdr:rowOff>93073</xdr:rowOff>
    </xdr:to>
    <xdr:cxnSp macro="">
      <xdr:nvCxnSpPr>
        <xdr:cNvPr id="191" name="直線コネクタ 190">
          <a:extLst>
            <a:ext uri="{FF2B5EF4-FFF2-40B4-BE49-F238E27FC236}">
              <a16:creationId xmlns:a16="http://schemas.microsoft.com/office/drawing/2014/main" id="{D6974404-C7CE-463F-92C5-6CBA81728711}"/>
            </a:ext>
          </a:extLst>
        </xdr:cNvPr>
        <xdr:cNvCxnSpPr/>
      </xdr:nvCxnSpPr>
      <xdr:spPr>
        <a:xfrm>
          <a:off x="3797300" y="978734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56969</xdr:rowOff>
    </xdr:from>
    <xdr:to>
      <xdr:col>15</xdr:col>
      <xdr:colOff>101600</xdr:colOff>
      <xdr:row>56</xdr:row>
      <xdr:rowOff>158569</xdr:rowOff>
    </xdr:to>
    <xdr:sp macro="" textlink="">
      <xdr:nvSpPr>
        <xdr:cNvPr id="192" name="楕円 191">
          <a:extLst>
            <a:ext uri="{FF2B5EF4-FFF2-40B4-BE49-F238E27FC236}">
              <a16:creationId xmlns:a16="http://schemas.microsoft.com/office/drawing/2014/main" id="{3CDBF729-89C0-4AAB-8195-CBA41B89AEE0}"/>
            </a:ext>
          </a:extLst>
        </xdr:cNvPr>
        <xdr:cNvSpPr/>
      </xdr:nvSpPr>
      <xdr:spPr>
        <a:xfrm>
          <a:off x="2857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107769</xdr:rowOff>
    </xdr:from>
    <xdr:to>
      <xdr:col>19</xdr:col>
      <xdr:colOff>177800</xdr:colOff>
      <xdr:row>57</xdr:row>
      <xdr:rowOff>14696</xdr:rowOff>
    </xdr:to>
    <xdr:cxnSp macro="">
      <xdr:nvCxnSpPr>
        <xdr:cNvPr id="193" name="直線コネクタ 192">
          <a:extLst>
            <a:ext uri="{FF2B5EF4-FFF2-40B4-BE49-F238E27FC236}">
              <a16:creationId xmlns:a16="http://schemas.microsoft.com/office/drawing/2014/main" id="{4D8BC625-AF45-40EE-A915-30F350023E48}"/>
            </a:ext>
          </a:extLst>
        </xdr:cNvPr>
        <xdr:cNvCxnSpPr/>
      </xdr:nvCxnSpPr>
      <xdr:spPr>
        <a:xfrm>
          <a:off x="2908300" y="97089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150041</xdr:rowOff>
    </xdr:from>
    <xdr:to>
      <xdr:col>10</xdr:col>
      <xdr:colOff>165100</xdr:colOff>
      <xdr:row>56</xdr:row>
      <xdr:rowOff>80191</xdr:rowOff>
    </xdr:to>
    <xdr:sp macro="" textlink="">
      <xdr:nvSpPr>
        <xdr:cNvPr id="194" name="楕円 193">
          <a:extLst>
            <a:ext uri="{FF2B5EF4-FFF2-40B4-BE49-F238E27FC236}">
              <a16:creationId xmlns:a16="http://schemas.microsoft.com/office/drawing/2014/main" id="{6F9D49BB-CFD7-4B47-A186-1D056BCA4847}"/>
            </a:ext>
          </a:extLst>
        </xdr:cNvPr>
        <xdr:cNvSpPr/>
      </xdr:nvSpPr>
      <xdr:spPr>
        <a:xfrm>
          <a:off x="1968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29391</xdr:rowOff>
    </xdr:from>
    <xdr:to>
      <xdr:col>15</xdr:col>
      <xdr:colOff>50800</xdr:colOff>
      <xdr:row>56</xdr:row>
      <xdr:rowOff>107769</xdr:rowOff>
    </xdr:to>
    <xdr:cxnSp macro="">
      <xdr:nvCxnSpPr>
        <xdr:cNvPr id="195" name="直線コネクタ 194">
          <a:extLst>
            <a:ext uri="{FF2B5EF4-FFF2-40B4-BE49-F238E27FC236}">
              <a16:creationId xmlns:a16="http://schemas.microsoft.com/office/drawing/2014/main" id="{A5211AE9-C252-4392-BF66-594C7505BCC8}"/>
            </a:ext>
          </a:extLst>
        </xdr:cNvPr>
        <xdr:cNvCxnSpPr/>
      </xdr:nvCxnSpPr>
      <xdr:spPr>
        <a:xfrm>
          <a:off x="2019300" y="963059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68399</xdr:rowOff>
    </xdr:from>
    <xdr:to>
      <xdr:col>6</xdr:col>
      <xdr:colOff>38100</xdr:colOff>
      <xdr:row>55</xdr:row>
      <xdr:rowOff>169999</xdr:rowOff>
    </xdr:to>
    <xdr:sp macro="" textlink="">
      <xdr:nvSpPr>
        <xdr:cNvPr id="196" name="楕円 195">
          <a:extLst>
            <a:ext uri="{FF2B5EF4-FFF2-40B4-BE49-F238E27FC236}">
              <a16:creationId xmlns:a16="http://schemas.microsoft.com/office/drawing/2014/main" id="{D978C95E-AB2A-42D4-9BA4-6742D7270364}"/>
            </a:ext>
          </a:extLst>
        </xdr:cNvPr>
        <xdr:cNvSpPr/>
      </xdr:nvSpPr>
      <xdr:spPr>
        <a:xfrm>
          <a:off x="10795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119199</xdr:rowOff>
    </xdr:from>
    <xdr:to>
      <xdr:col>10</xdr:col>
      <xdr:colOff>114300</xdr:colOff>
      <xdr:row>56</xdr:row>
      <xdr:rowOff>29391</xdr:rowOff>
    </xdr:to>
    <xdr:cxnSp macro="">
      <xdr:nvCxnSpPr>
        <xdr:cNvPr id="197" name="直線コネクタ 196">
          <a:extLst>
            <a:ext uri="{FF2B5EF4-FFF2-40B4-BE49-F238E27FC236}">
              <a16:creationId xmlns:a16="http://schemas.microsoft.com/office/drawing/2014/main" id="{EC904141-40F8-49EA-9CD5-DF92F0E96F2A}"/>
            </a:ext>
          </a:extLst>
        </xdr:cNvPr>
        <xdr:cNvCxnSpPr/>
      </xdr:nvCxnSpPr>
      <xdr:spPr>
        <a:xfrm>
          <a:off x="1130300" y="954894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50092</xdr:rowOff>
    </xdr:from>
    <xdr:ext cx="405111" cy="259045"/>
    <xdr:sp macro="" textlink="">
      <xdr:nvSpPr>
        <xdr:cNvPr id="198" name="n_1aveValue【体育館・プール】&#10;有形固定資産減価償却率">
          <a:extLst>
            <a:ext uri="{FF2B5EF4-FFF2-40B4-BE49-F238E27FC236}">
              <a16:creationId xmlns:a16="http://schemas.microsoft.com/office/drawing/2014/main" id="{EDA995A9-B728-4F46-B57F-1E7063070E5B}"/>
            </a:ext>
          </a:extLst>
        </xdr:cNvPr>
        <xdr:cNvSpPr txBox="1"/>
      </xdr:nvSpPr>
      <xdr:spPr>
        <a:xfrm>
          <a:off x="3582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14168</xdr:rowOff>
    </xdr:from>
    <xdr:ext cx="405111" cy="259045"/>
    <xdr:sp macro="" textlink="">
      <xdr:nvSpPr>
        <xdr:cNvPr id="199" name="n_2aveValue【体育館・プール】&#10;有形固定資産減価償却率">
          <a:extLst>
            <a:ext uri="{FF2B5EF4-FFF2-40B4-BE49-F238E27FC236}">
              <a16:creationId xmlns:a16="http://schemas.microsoft.com/office/drawing/2014/main" id="{402F79E5-DF6D-4402-8D1C-E97EF0F5C9E8}"/>
            </a:ext>
          </a:extLst>
        </xdr:cNvPr>
        <xdr:cNvSpPr txBox="1"/>
      </xdr:nvSpPr>
      <xdr:spPr>
        <a:xfrm>
          <a:off x="27057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74584</xdr:rowOff>
    </xdr:from>
    <xdr:ext cx="405111" cy="259045"/>
    <xdr:sp macro="" textlink="">
      <xdr:nvSpPr>
        <xdr:cNvPr id="200" name="n_3aveValue【体育館・プール】&#10;有形固定資産減価償却率">
          <a:extLst>
            <a:ext uri="{FF2B5EF4-FFF2-40B4-BE49-F238E27FC236}">
              <a16:creationId xmlns:a16="http://schemas.microsoft.com/office/drawing/2014/main" id="{82EB9211-14BB-4C37-8FA6-8FBBD6F40E57}"/>
            </a:ext>
          </a:extLst>
        </xdr:cNvPr>
        <xdr:cNvSpPr txBox="1"/>
      </xdr:nvSpPr>
      <xdr:spPr>
        <a:xfrm>
          <a:off x="1816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81115</xdr:rowOff>
    </xdr:from>
    <xdr:ext cx="405111" cy="259045"/>
    <xdr:sp macro="" textlink="">
      <xdr:nvSpPr>
        <xdr:cNvPr id="201" name="n_4aveValue【体育館・プール】&#10;有形固定資産減価償却率">
          <a:extLst>
            <a:ext uri="{FF2B5EF4-FFF2-40B4-BE49-F238E27FC236}">
              <a16:creationId xmlns:a16="http://schemas.microsoft.com/office/drawing/2014/main" id="{D8654136-62A7-4A43-AF26-EA1F7ED367F8}"/>
            </a:ext>
          </a:extLst>
        </xdr:cNvPr>
        <xdr:cNvSpPr txBox="1"/>
      </xdr:nvSpPr>
      <xdr:spPr>
        <a:xfrm>
          <a:off x="927744" y="1002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82023</xdr:rowOff>
    </xdr:from>
    <xdr:ext cx="405111" cy="259045"/>
    <xdr:sp macro="" textlink="">
      <xdr:nvSpPr>
        <xdr:cNvPr id="202" name="n_1mainValue【体育館・プール】&#10;有形固定資産減価償却率">
          <a:extLst>
            <a:ext uri="{FF2B5EF4-FFF2-40B4-BE49-F238E27FC236}">
              <a16:creationId xmlns:a16="http://schemas.microsoft.com/office/drawing/2014/main" id="{05876C87-ACF5-4CBF-8879-09D816D4D4EF}"/>
            </a:ext>
          </a:extLst>
        </xdr:cNvPr>
        <xdr:cNvSpPr txBox="1"/>
      </xdr:nvSpPr>
      <xdr:spPr>
        <a:xfrm>
          <a:off x="35820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3646</xdr:rowOff>
    </xdr:from>
    <xdr:ext cx="405111" cy="259045"/>
    <xdr:sp macro="" textlink="">
      <xdr:nvSpPr>
        <xdr:cNvPr id="203" name="n_2mainValue【体育館・プール】&#10;有形固定資産減価償却率">
          <a:extLst>
            <a:ext uri="{FF2B5EF4-FFF2-40B4-BE49-F238E27FC236}">
              <a16:creationId xmlns:a16="http://schemas.microsoft.com/office/drawing/2014/main" id="{ACE52BBA-8506-4E37-9301-5F99373289DE}"/>
            </a:ext>
          </a:extLst>
        </xdr:cNvPr>
        <xdr:cNvSpPr txBox="1"/>
      </xdr:nvSpPr>
      <xdr:spPr>
        <a:xfrm>
          <a:off x="27057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96718</xdr:rowOff>
    </xdr:from>
    <xdr:ext cx="405111" cy="259045"/>
    <xdr:sp macro="" textlink="">
      <xdr:nvSpPr>
        <xdr:cNvPr id="204" name="n_3mainValue【体育館・プール】&#10;有形固定資産減価償却率">
          <a:extLst>
            <a:ext uri="{FF2B5EF4-FFF2-40B4-BE49-F238E27FC236}">
              <a16:creationId xmlns:a16="http://schemas.microsoft.com/office/drawing/2014/main" id="{50BEC78A-B0BE-40F7-9BD8-DA5DEAE9A219}"/>
            </a:ext>
          </a:extLst>
        </xdr:cNvPr>
        <xdr:cNvSpPr txBox="1"/>
      </xdr:nvSpPr>
      <xdr:spPr>
        <a:xfrm>
          <a:off x="1816744" y="935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15076</xdr:rowOff>
    </xdr:from>
    <xdr:ext cx="405111" cy="259045"/>
    <xdr:sp macro="" textlink="">
      <xdr:nvSpPr>
        <xdr:cNvPr id="205" name="n_4mainValue【体育館・プール】&#10;有形固定資産減価償却率">
          <a:extLst>
            <a:ext uri="{FF2B5EF4-FFF2-40B4-BE49-F238E27FC236}">
              <a16:creationId xmlns:a16="http://schemas.microsoft.com/office/drawing/2014/main" id="{1C2D8731-F95F-4E6B-AEF1-7E73736BF760}"/>
            </a:ext>
          </a:extLst>
        </xdr:cNvPr>
        <xdr:cNvSpPr txBox="1"/>
      </xdr:nvSpPr>
      <xdr:spPr>
        <a:xfrm>
          <a:off x="927744" y="927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D5A3556-1D26-4E71-A95C-21FAA3D593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EB28E12-7B91-4AF1-9789-46AB2FB917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F1F6F5B-B85D-4C3B-A0BA-8E583EE52C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67DBFD1-CF4C-4388-A1FC-56CFF51E758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7FB72A3-ED5C-4C68-A46F-39EA05EB56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41838E2-8FA6-4FDF-B051-6D120DF159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7353DB1-CB95-4E7A-AFCD-551F9FEB39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FE10DF3-4DFB-4F10-B130-01C9D56B5D4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24ABB70-8765-4C91-9C0A-AACB79A1A0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945D378-7A43-459F-9C42-63D52E1F87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9DFD1D3B-5A8F-4A8D-A89E-BD3720029B68}"/>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5A015834-95A4-4041-9D05-7FA131EF697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1FDC401C-F49D-4334-A3D3-FD553F3792B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92AE7C8-F655-49E1-8531-4C110B9FE79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822FE67A-6D40-4198-B130-AB859772E8A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366209C6-ECB0-4BAF-82C1-56A70F3825E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51132BFD-C9A6-43F7-87BF-E5F8184B5D2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20D08F3C-5B0B-4FD0-A856-DC99E37DC4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A20DAA63-59F2-47D2-BC85-11EC58C9FB6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87FDE4F-8138-433F-8B32-94CCEBE63C3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81682430-CC4C-4B12-B384-0AC089D056C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5414072-DB55-4B82-A30E-DB020112D83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8692DBBF-416F-4AD4-9F94-5AF8F245F4C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4B92775-46B7-4D8D-A6B6-7925669E02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FE8DD6E-C519-4671-B385-ECF975A16D3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F5838F3-C2B5-4714-ACB6-7F8EB3E185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516B7B1C-82BB-4A81-8140-D8A639E97BEB}"/>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30CEFD63-B09E-480D-97A3-D7A4DCA57C95}"/>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65BF7126-22C2-461E-8BA0-492F9367495E}"/>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F0C68410-52CC-44A6-9617-F9D743E05471}"/>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790D2B81-1CD3-4950-B4D1-5C557317F048}"/>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a:extLst>
            <a:ext uri="{FF2B5EF4-FFF2-40B4-BE49-F238E27FC236}">
              <a16:creationId xmlns:a16="http://schemas.microsoft.com/office/drawing/2014/main" id="{859CDB9A-3462-4A9C-849B-1872FFBB59F9}"/>
            </a:ext>
          </a:extLst>
        </xdr:cNvPr>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586136BC-58B6-4384-A1DC-69EE3B361364}"/>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AECB95F0-DC6A-4F2F-9DC2-A17F3B347E6D}"/>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8284FE52-F275-47BA-8D18-0770CCC5A780}"/>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3D68B60E-FD74-4D34-8B16-D389CE17094A}"/>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59B9D2B9-B4B5-4E87-A69D-D11555996556}"/>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AA7F14-6B54-4D82-B57D-EC622875910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7B5F67C-0122-46E9-AFD1-6F8A8EA7CB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9107D9-4664-4FE1-9D2B-C12CA9C364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81B7324-86ED-4253-B5E8-A0D828178A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8F16CD9-8DCF-4A29-95F5-1D3F51FE408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135346</xdr:rowOff>
    </xdr:from>
    <xdr:to>
      <xdr:col>55</xdr:col>
      <xdr:colOff>50800</xdr:colOff>
      <xdr:row>62</xdr:row>
      <xdr:rowOff>65496</xdr:rowOff>
    </xdr:to>
    <xdr:sp macro="" textlink="">
      <xdr:nvSpPr>
        <xdr:cNvPr id="248" name="楕円 247">
          <a:extLst>
            <a:ext uri="{FF2B5EF4-FFF2-40B4-BE49-F238E27FC236}">
              <a16:creationId xmlns:a16="http://schemas.microsoft.com/office/drawing/2014/main" id="{093E7638-04BE-4409-96FC-A271AB9347EF}"/>
            </a:ext>
          </a:extLst>
        </xdr:cNvPr>
        <xdr:cNvSpPr/>
      </xdr:nvSpPr>
      <xdr:spPr>
        <a:xfrm>
          <a:off x="104267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113773</xdr:rowOff>
    </xdr:from>
    <xdr:ext cx="469744" cy="259045"/>
    <xdr:sp macro="" textlink="">
      <xdr:nvSpPr>
        <xdr:cNvPr id="249" name="【体育館・プール】&#10;一人当たり面積該当値テキスト">
          <a:extLst>
            <a:ext uri="{FF2B5EF4-FFF2-40B4-BE49-F238E27FC236}">
              <a16:creationId xmlns:a16="http://schemas.microsoft.com/office/drawing/2014/main" id="{6E61E059-866A-434D-986F-DCF20661A475}"/>
            </a:ext>
          </a:extLst>
        </xdr:cNvPr>
        <xdr:cNvSpPr txBox="1"/>
      </xdr:nvSpPr>
      <xdr:spPr>
        <a:xfrm>
          <a:off x="10515600"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156573</xdr:rowOff>
    </xdr:from>
    <xdr:to>
      <xdr:col>50</xdr:col>
      <xdr:colOff>165100</xdr:colOff>
      <xdr:row>62</xdr:row>
      <xdr:rowOff>86723</xdr:rowOff>
    </xdr:to>
    <xdr:sp macro="" textlink="">
      <xdr:nvSpPr>
        <xdr:cNvPr id="250" name="楕円 249">
          <a:extLst>
            <a:ext uri="{FF2B5EF4-FFF2-40B4-BE49-F238E27FC236}">
              <a16:creationId xmlns:a16="http://schemas.microsoft.com/office/drawing/2014/main" id="{0D8FCC37-ED7A-482F-AB4F-5FFE77D25F9C}"/>
            </a:ext>
          </a:extLst>
        </xdr:cNvPr>
        <xdr:cNvSpPr/>
      </xdr:nvSpPr>
      <xdr:spPr>
        <a:xfrm>
          <a:off x="9588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14696</xdr:rowOff>
    </xdr:from>
    <xdr:to>
      <xdr:col>55</xdr:col>
      <xdr:colOff>0</xdr:colOff>
      <xdr:row>62</xdr:row>
      <xdr:rowOff>35923</xdr:rowOff>
    </xdr:to>
    <xdr:cxnSp macro="">
      <xdr:nvCxnSpPr>
        <xdr:cNvPr id="251" name="直線コネクタ 250">
          <a:extLst>
            <a:ext uri="{FF2B5EF4-FFF2-40B4-BE49-F238E27FC236}">
              <a16:creationId xmlns:a16="http://schemas.microsoft.com/office/drawing/2014/main" id="{82A3BF3E-3367-4D4C-96CD-6E755C1EF91A}"/>
            </a:ext>
          </a:extLst>
        </xdr:cNvPr>
        <xdr:cNvCxnSpPr/>
      </xdr:nvCxnSpPr>
      <xdr:spPr>
        <a:xfrm flipV="1">
          <a:off x="9639300" y="1064459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171269</xdr:rowOff>
    </xdr:from>
    <xdr:to>
      <xdr:col>46</xdr:col>
      <xdr:colOff>38100</xdr:colOff>
      <xdr:row>62</xdr:row>
      <xdr:rowOff>101419</xdr:rowOff>
    </xdr:to>
    <xdr:sp macro="" textlink="">
      <xdr:nvSpPr>
        <xdr:cNvPr id="252" name="楕円 251">
          <a:extLst>
            <a:ext uri="{FF2B5EF4-FFF2-40B4-BE49-F238E27FC236}">
              <a16:creationId xmlns:a16="http://schemas.microsoft.com/office/drawing/2014/main" id="{A2C7631A-F76C-4FA8-B157-B453F1FD4D54}"/>
            </a:ext>
          </a:extLst>
        </xdr:cNvPr>
        <xdr:cNvSpPr/>
      </xdr:nvSpPr>
      <xdr:spPr>
        <a:xfrm>
          <a:off x="8699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35923</xdr:rowOff>
    </xdr:from>
    <xdr:to>
      <xdr:col>50</xdr:col>
      <xdr:colOff>114300</xdr:colOff>
      <xdr:row>62</xdr:row>
      <xdr:rowOff>50619</xdr:rowOff>
    </xdr:to>
    <xdr:cxnSp macro="">
      <xdr:nvCxnSpPr>
        <xdr:cNvPr id="253" name="直線コネクタ 252">
          <a:extLst>
            <a:ext uri="{FF2B5EF4-FFF2-40B4-BE49-F238E27FC236}">
              <a16:creationId xmlns:a16="http://schemas.microsoft.com/office/drawing/2014/main" id="{F140A6B0-A10A-400D-85B4-44258185D39E}"/>
            </a:ext>
          </a:extLst>
        </xdr:cNvPr>
        <xdr:cNvCxnSpPr/>
      </xdr:nvCxnSpPr>
      <xdr:spPr>
        <a:xfrm flipV="1">
          <a:off x="8750300" y="106658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12881</xdr:rowOff>
    </xdr:from>
    <xdr:to>
      <xdr:col>41</xdr:col>
      <xdr:colOff>101600</xdr:colOff>
      <xdr:row>62</xdr:row>
      <xdr:rowOff>114481</xdr:rowOff>
    </xdr:to>
    <xdr:sp macro="" textlink="">
      <xdr:nvSpPr>
        <xdr:cNvPr id="254" name="楕円 253">
          <a:extLst>
            <a:ext uri="{FF2B5EF4-FFF2-40B4-BE49-F238E27FC236}">
              <a16:creationId xmlns:a16="http://schemas.microsoft.com/office/drawing/2014/main" id="{7E8F476E-15C9-40A5-B12A-1CC612C79FEE}"/>
            </a:ext>
          </a:extLst>
        </xdr:cNvPr>
        <xdr:cNvSpPr/>
      </xdr:nvSpPr>
      <xdr:spPr>
        <a:xfrm>
          <a:off x="7810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50619</xdr:rowOff>
    </xdr:from>
    <xdr:to>
      <xdr:col>45</xdr:col>
      <xdr:colOff>177800</xdr:colOff>
      <xdr:row>62</xdr:row>
      <xdr:rowOff>63681</xdr:rowOff>
    </xdr:to>
    <xdr:cxnSp macro="">
      <xdr:nvCxnSpPr>
        <xdr:cNvPr id="255" name="直線コネクタ 254">
          <a:extLst>
            <a:ext uri="{FF2B5EF4-FFF2-40B4-BE49-F238E27FC236}">
              <a16:creationId xmlns:a16="http://schemas.microsoft.com/office/drawing/2014/main" id="{EA60495E-51B8-4BEF-8132-F169D7CFD61F}"/>
            </a:ext>
          </a:extLst>
        </xdr:cNvPr>
        <xdr:cNvCxnSpPr/>
      </xdr:nvCxnSpPr>
      <xdr:spPr>
        <a:xfrm flipV="1">
          <a:off x="7861300" y="106805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27577</xdr:rowOff>
    </xdr:from>
    <xdr:to>
      <xdr:col>36</xdr:col>
      <xdr:colOff>165100</xdr:colOff>
      <xdr:row>62</xdr:row>
      <xdr:rowOff>129177</xdr:rowOff>
    </xdr:to>
    <xdr:sp macro="" textlink="">
      <xdr:nvSpPr>
        <xdr:cNvPr id="256" name="楕円 255">
          <a:extLst>
            <a:ext uri="{FF2B5EF4-FFF2-40B4-BE49-F238E27FC236}">
              <a16:creationId xmlns:a16="http://schemas.microsoft.com/office/drawing/2014/main" id="{6394D2AB-7BED-4E1B-A209-1DD9D55499F8}"/>
            </a:ext>
          </a:extLst>
        </xdr:cNvPr>
        <xdr:cNvSpPr/>
      </xdr:nvSpPr>
      <xdr:spPr>
        <a:xfrm>
          <a:off x="6921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63681</xdr:rowOff>
    </xdr:from>
    <xdr:to>
      <xdr:col>41</xdr:col>
      <xdr:colOff>50800</xdr:colOff>
      <xdr:row>62</xdr:row>
      <xdr:rowOff>78377</xdr:rowOff>
    </xdr:to>
    <xdr:cxnSp macro="">
      <xdr:nvCxnSpPr>
        <xdr:cNvPr id="257" name="直線コネクタ 256">
          <a:extLst>
            <a:ext uri="{FF2B5EF4-FFF2-40B4-BE49-F238E27FC236}">
              <a16:creationId xmlns:a16="http://schemas.microsoft.com/office/drawing/2014/main" id="{1F95CB75-BA25-47F6-9BC2-C304412D7D4D}"/>
            </a:ext>
          </a:extLst>
        </xdr:cNvPr>
        <xdr:cNvCxnSpPr/>
      </xdr:nvCxnSpPr>
      <xdr:spPr>
        <a:xfrm flipV="1">
          <a:off x="6972300" y="106935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a:extLst>
            <a:ext uri="{FF2B5EF4-FFF2-40B4-BE49-F238E27FC236}">
              <a16:creationId xmlns:a16="http://schemas.microsoft.com/office/drawing/2014/main" id="{96A9A9A7-3918-4662-A813-FE9268EAFCF7}"/>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107242</xdr:rowOff>
    </xdr:from>
    <xdr:ext cx="469744" cy="259045"/>
    <xdr:sp macro="" textlink="">
      <xdr:nvSpPr>
        <xdr:cNvPr id="259" name="n_2aveValue【体育館・プール】&#10;一人当たり面積">
          <a:extLst>
            <a:ext uri="{FF2B5EF4-FFF2-40B4-BE49-F238E27FC236}">
              <a16:creationId xmlns:a16="http://schemas.microsoft.com/office/drawing/2014/main" id="{0D8CCF8A-8A65-49B3-88E2-7146A22284A3}"/>
            </a:ext>
          </a:extLst>
        </xdr:cNvPr>
        <xdr:cNvSpPr txBox="1"/>
      </xdr:nvSpPr>
      <xdr:spPr>
        <a:xfrm>
          <a:off x="8515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a:extLst>
            <a:ext uri="{FF2B5EF4-FFF2-40B4-BE49-F238E27FC236}">
              <a16:creationId xmlns:a16="http://schemas.microsoft.com/office/drawing/2014/main" id="{6CC21D7C-9736-464A-8395-B5D23AA0C96E}"/>
            </a:ext>
          </a:extLst>
        </xdr:cNvPr>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a:extLst>
            <a:ext uri="{FF2B5EF4-FFF2-40B4-BE49-F238E27FC236}">
              <a16:creationId xmlns:a16="http://schemas.microsoft.com/office/drawing/2014/main" id="{3830AEFC-BBF8-4A78-BA37-863280082C1F}"/>
            </a:ext>
          </a:extLst>
        </xdr:cNvPr>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77850</xdr:rowOff>
    </xdr:from>
    <xdr:ext cx="469744" cy="259045"/>
    <xdr:sp macro="" textlink="">
      <xdr:nvSpPr>
        <xdr:cNvPr id="262" name="n_1mainValue【体育館・プール】&#10;一人当たり面積">
          <a:extLst>
            <a:ext uri="{FF2B5EF4-FFF2-40B4-BE49-F238E27FC236}">
              <a16:creationId xmlns:a16="http://schemas.microsoft.com/office/drawing/2014/main" id="{484A0F8B-6CBD-477D-B17A-A913147A0CDE}"/>
            </a:ext>
          </a:extLst>
        </xdr:cNvPr>
        <xdr:cNvSpPr txBox="1"/>
      </xdr:nvSpPr>
      <xdr:spPr>
        <a:xfrm>
          <a:off x="9391727" y="10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117946</xdr:rowOff>
    </xdr:from>
    <xdr:ext cx="469744" cy="259045"/>
    <xdr:sp macro="" textlink="">
      <xdr:nvSpPr>
        <xdr:cNvPr id="263" name="n_2mainValue【体育館・プール】&#10;一人当たり面積">
          <a:extLst>
            <a:ext uri="{FF2B5EF4-FFF2-40B4-BE49-F238E27FC236}">
              <a16:creationId xmlns:a16="http://schemas.microsoft.com/office/drawing/2014/main" id="{56412C7A-2891-448D-9C81-20E46AE32D82}"/>
            </a:ext>
          </a:extLst>
        </xdr:cNvPr>
        <xdr:cNvSpPr txBox="1"/>
      </xdr:nvSpPr>
      <xdr:spPr>
        <a:xfrm>
          <a:off x="8515427" y="1040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105608</xdr:rowOff>
    </xdr:from>
    <xdr:ext cx="469744" cy="259045"/>
    <xdr:sp macro="" textlink="">
      <xdr:nvSpPr>
        <xdr:cNvPr id="264" name="n_3mainValue【体育館・プール】&#10;一人当たり面積">
          <a:extLst>
            <a:ext uri="{FF2B5EF4-FFF2-40B4-BE49-F238E27FC236}">
              <a16:creationId xmlns:a16="http://schemas.microsoft.com/office/drawing/2014/main" id="{D08383F2-1660-45F8-8E90-F4237FBFFA63}"/>
            </a:ext>
          </a:extLst>
        </xdr:cNvPr>
        <xdr:cNvSpPr txBox="1"/>
      </xdr:nvSpPr>
      <xdr:spPr>
        <a:xfrm>
          <a:off x="7626427" y="1073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120304</xdr:rowOff>
    </xdr:from>
    <xdr:ext cx="469744" cy="259045"/>
    <xdr:sp macro="" textlink="">
      <xdr:nvSpPr>
        <xdr:cNvPr id="265" name="n_4mainValue【体育館・プール】&#10;一人当たり面積">
          <a:extLst>
            <a:ext uri="{FF2B5EF4-FFF2-40B4-BE49-F238E27FC236}">
              <a16:creationId xmlns:a16="http://schemas.microsoft.com/office/drawing/2014/main" id="{E90BCB32-709F-4D30-8EAE-E2122ECDEDAF}"/>
            </a:ext>
          </a:extLst>
        </xdr:cNvPr>
        <xdr:cNvSpPr txBox="1"/>
      </xdr:nvSpPr>
      <xdr:spPr>
        <a:xfrm>
          <a:off x="6737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81B9584-5BBB-47CD-B821-A1C595DD91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144B497-4EF7-41B5-B00E-82415A3AAC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7166F65-BE5E-4715-95F5-47C986A625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0CB8AB7-2354-4396-850C-A497B96ED32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099F24B-F17C-4558-866E-781DD07FE7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ACF7087-EB2F-4153-9CFB-DA86A66B9A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B9E5317-8AFF-4745-834A-8AA9F521C8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757C4FC-09B9-4A7D-9A3E-922D9CB2B3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257C034-EEF5-41B7-8A53-19C797CBC2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BD06C8E-5F91-484E-814F-BA829E6D78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3437CA9-467C-45FF-8E10-5D4F3B95F6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CE076612-0A86-4D76-9BBB-B0307E3027D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79E2F61C-8985-405E-B576-BB6E5E44383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6BF6F976-CC7E-4E9F-8240-01C0EFA04B4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F38D4CD7-1FC6-4CC9-91C5-28AE0BA2131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5C22F350-0553-4ED9-B1AD-C1632297C7A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54728A39-4441-497B-AB01-2FE57014AA1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557D5001-A21B-4A09-88A7-05712815C34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B5B42F7-2CFC-4A56-9303-1AB3D255442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3CFDF4D0-E2DD-4314-B608-3EE46AA943E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75F4A5C1-3853-443D-8AFB-BBCEDADF98E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EDD8A6F2-52FF-49C1-9D8C-A43BA309D2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8935F8AD-26AE-4474-8A5B-FF40E13793D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30420E9D-5C59-4398-B059-3DFD732557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5C98E15E-3551-494E-983D-3C9AF51B38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B4044A1A-668B-4448-80B1-25E2BE4F1518}"/>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76267187-CE0D-4121-A210-82DD773B64B9}"/>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52BA23B4-6DB4-4E38-A10F-39943D6A1BBD}"/>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10AFF6FC-C7D1-419F-8696-4AF859F24114}"/>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65EC14F0-9044-4ADD-8F8A-6F57FDDE1C98}"/>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C5EEAEAB-10E9-4B47-8BD4-5DE63D8A3B9A}"/>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7473EA16-D708-4466-84D5-B1175B019201}"/>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CF2AA36F-51EC-4F42-A9B2-E71E8C80D869}"/>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3832901B-A393-4AD0-9895-68D29B469354}"/>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14BE4056-9F82-43BE-B540-4221BC6C9790}"/>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27369355-B8FD-43A9-8DBD-18703FAA7984}"/>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426407F-8E46-4E4B-A7D9-0BC79FD54D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81A8B0-9B7F-46F8-9888-FF3EE07285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1B74755-ED48-4CC5-B382-21E218EC9D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15395BB-7E73-4611-AEE4-AC5732D082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8A6EB81-3FB3-4596-8961-AA355B5A22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307" name="楕円 306">
          <a:extLst>
            <a:ext uri="{FF2B5EF4-FFF2-40B4-BE49-F238E27FC236}">
              <a16:creationId xmlns:a16="http://schemas.microsoft.com/office/drawing/2014/main" id="{0D0805FA-2F6F-4DA1-B5A2-5BC598AC7F31}"/>
            </a:ext>
          </a:extLst>
        </xdr:cNvPr>
        <xdr:cNvSpPr/>
      </xdr:nvSpPr>
      <xdr:spPr>
        <a:xfrm>
          <a:off x="4584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153506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C2B986FF-6739-4803-AF87-5B3EC8FB7AD8}"/>
            </a:ext>
          </a:extLst>
        </xdr:cNvPr>
        <xdr:cNvSpPr txBox="1"/>
      </xdr:nvSpPr>
      <xdr:spPr>
        <a:xfrm>
          <a:off x="4673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140788</xdr:rowOff>
    </xdr:from>
    <xdr:to>
      <xdr:col>20</xdr:col>
      <xdr:colOff>38100</xdr:colOff>
      <xdr:row>83</xdr:row>
      <xdr:rowOff>70938</xdr:rowOff>
    </xdr:to>
    <xdr:sp macro="" textlink="">
      <xdr:nvSpPr>
        <xdr:cNvPr id="309" name="楕円 308">
          <a:extLst>
            <a:ext uri="{FF2B5EF4-FFF2-40B4-BE49-F238E27FC236}">
              <a16:creationId xmlns:a16="http://schemas.microsoft.com/office/drawing/2014/main" id="{1FD190E0-5F8E-4EAD-BE3C-6B6D615EF4F8}"/>
            </a:ext>
          </a:extLst>
        </xdr:cNvPr>
        <xdr:cNvSpPr/>
      </xdr:nvSpPr>
      <xdr:spPr>
        <a:xfrm>
          <a:off x="3746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54429</xdr:rowOff>
    </xdr:to>
    <xdr:cxnSp macro="">
      <xdr:nvCxnSpPr>
        <xdr:cNvPr id="310" name="直線コネクタ 309">
          <a:extLst>
            <a:ext uri="{FF2B5EF4-FFF2-40B4-BE49-F238E27FC236}">
              <a16:creationId xmlns:a16="http://schemas.microsoft.com/office/drawing/2014/main" id="{FD6C00BB-6C89-462E-B701-1C23E489F243}"/>
            </a:ext>
          </a:extLst>
        </xdr:cNvPr>
        <xdr:cNvCxnSpPr/>
      </xdr:nvCxnSpPr>
      <xdr:spPr>
        <a:xfrm>
          <a:off x="3797300" y="142504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106499</xdr:rowOff>
    </xdr:from>
    <xdr:to>
      <xdr:col>15</xdr:col>
      <xdr:colOff>101600</xdr:colOff>
      <xdr:row>83</xdr:row>
      <xdr:rowOff>36649</xdr:rowOff>
    </xdr:to>
    <xdr:sp macro="" textlink="">
      <xdr:nvSpPr>
        <xdr:cNvPr id="311" name="楕円 310">
          <a:extLst>
            <a:ext uri="{FF2B5EF4-FFF2-40B4-BE49-F238E27FC236}">
              <a16:creationId xmlns:a16="http://schemas.microsoft.com/office/drawing/2014/main" id="{21038127-5E53-4AC1-A476-493D35625084}"/>
            </a:ext>
          </a:extLst>
        </xdr:cNvPr>
        <xdr:cNvSpPr/>
      </xdr:nvSpPr>
      <xdr:spPr>
        <a:xfrm>
          <a:off x="2857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157299</xdr:rowOff>
    </xdr:from>
    <xdr:to>
      <xdr:col>19</xdr:col>
      <xdr:colOff>177800</xdr:colOff>
      <xdr:row>83</xdr:row>
      <xdr:rowOff>20138</xdr:rowOff>
    </xdr:to>
    <xdr:cxnSp macro="">
      <xdr:nvCxnSpPr>
        <xdr:cNvPr id="312" name="直線コネクタ 311">
          <a:extLst>
            <a:ext uri="{FF2B5EF4-FFF2-40B4-BE49-F238E27FC236}">
              <a16:creationId xmlns:a16="http://schemas.microsoft.com/office/drawing/2014/main" id="{E2C82A65-BA6E-4CE1-A608-B01DBFACE2F9}"/>
            </a:ext>
          </a:extLst>
        </xdr:cNvPr>
        <xdr:cNvCxnSpPr/>
      </xdr:nvCxnSpPr>
      <xdr:spPr>
        <a:xfrm>
          <a:off x="2908300" y="142161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73842</xdr:rowOff>
    </xdr:from>
    <xdr:to>
      <xdr:col>10</xdr:col>
      <xdr:colOff>165100</xdr:colOff>
      <xdr:row>83</xdr:row>
      <xdr:rowOff>3992</xdr:rowOff>
    </xdr:to>
    <xdr:sp macro="" textlink="">
      <xdr:nvSpPr>
        <xdr:cNvPr id="313" name="楕円 312">
          <a:extLst>
            <a:ext uri="{FF2B5EF4-FFF2-40B4-BE49-F238E27FC236}">
              <a16:creationId xmlns:a16="http://schemas.microsoft.com/office/drawing/2014/main" id="{BE825A20-3F94-4F69-9BB9-608AE42EB04E}"/>
            </a:ext>
          </a:extLst>
        </xdr:cNvPr>
        <xdr:cNvSpPr/>
      </xdr:nvSpPr>
      <xdr:spPr>
        <a:xfrm>
          <a:off x="1968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124642</xdr:rowOff>
    </xdr:from>
    <xdr:to>
      <xdr:col>15</xdr:col>
      <xdr:colOff>50800</xdr:colOff>
      <xdr:row>82</xdr:row>
      <xdr:rowOff>157299</xdr:rowOff>
    </xdr:to>
    <xdr:cxnSp macro="">
      <xdr:nvCxnSpPr>
        <xdr:cNvPr id="314" name="直線コネクタ 313">
          <a:extLst>
            <a:ext uri="{FF2B5EF4-FFF2-40B4-BE49-F238E27FC236}">
              <a16:creationId xmlns:a16="http://schemas.microsoft.com/office/drawing/2014/main" id="{1C8A3830-860E-4170-8BF3-12A8F708EFF5}"/>
            </a:ext>
          </a:extLst>
        </xdr:cNvPr>
        <xdr:cNvCxnSpPr/>
      </xdr:nvCxnSpPr>
      <xdr:spPr>
        <a:xfrm>
          <a:off x="2019300" y="1418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5" name="楕円 314">
          <a:extLst>
            <a:ext uri="{FF2B5EF4-FFF2-40B4-BE49-F238E27FC236}">
              <a16:creationId xmlns:a16="http://schemas.microsoft.com/office/drawing/2014/main" id="{05A5232A-9FA5-4E5C-B76C-7581266D6048}"/>
            </a:ext>
          </a:extLst>
        </xdr:cNvPr>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124642</xdr:rowOff>
    </xdr:to>
    <xdr:cxnSp macro="">
      <xdr:nvCxnSpPr>
        <xdr:cNvPr id="316" name="直線コネクタ 315">
          <a:extLst>
            <a:ext uri="{FF2B5EF4-FFF2-40B4-BE49-F238E27FC236}">
              <a16:creationId xmlns:a16="http://schemas.microsoft.com/office/drawing/2014/main" id="{D3463D26-8989-4898-84BC-D9A20869C115}"/>
            </a:ext>
          </a:extLst>
        </xdr:cNvPr>
        <xdr:cNvCxnSpPr/>
      </xdr:nvCxnSpPr>
      <xdr:spPr>
        <a:xfrm>
          <a:off x="1130300" y="1415415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23B7CDA6-269E-4AE6-B5E8-5D77A01FD3F2}"/>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318" name="n_2aveValue【福祉施設】&#10;有形固定資産減価償却率">
          <a:extLst>
            <a:ext uri="{FF2B5EF4-FFF2-40B4-BE49-F238E27FC236}">
              <a16:creationId xmlns:a16="http://schemas.microsoft.com/office/drawing/2014/main" id="{7679350F-E5DE-425B-AFBE-07222CDD18AC}"/>
            </a:ext>
          </a:extLst>
        </xdr:cNvPr>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19" name="n_3aveValue【福祉施設】&#10;有形固定資産減価償却率">
          <a:extLst>
            <a:ext uri="{FF2B5EF4-FFF2-40B4-BE49-F238E27FC236}">
              <a16:creationId xmlns:a16="http://schemas.microsoft.com/office/drawing/2014/main" id="{A78C4C94-3E88-46D6-946B-F662087B2E3B}"/>
            </a:ext>
          </a:extLst>
        </xdr:cNvPr>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20" name="n_4aveValue【福祉施設】&#10;有形固定資産減価償却率">
          <a:extLst>
            <a:ext uri="{FF2B5EF4-FFF2-40B4-BE49-F238E27FC236}">
              <a16:creationId xmlns:a16="http://schemas.microsoft.com/office/drawing/2014/main" id="{6960EADD-E900-4739-B04C-2393B172A844}"/>
            </a:ext>
          </a:extLst>
        </xdr:cNvPr>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62065</xdr:rowOff>
    </xdr:from>
    <xdr:ext cx="405111" cy="259045"/>
    <xdr:sp macro="" textlink="">
      <xdr:nvSpPr>
        <xdr:cNvPr id="321" name="n_1mainValue【福祉施設】&#10;有形固定資産減価償却率">
          <a:extLst>
            <a:ext uri="{FF2B5EF4-FFF2-40B4-BE49-F238E27FC236}">
              <a16:creationId xmlns:a16="http://schemas.microsoft.com/office/drawing/2014/main" id="{C005BBFD-241B-491E-961F-EEA962005515}"/>
            </a:ext>
          </a:extLst>
        </xdr:cNvPr>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22" name="n_2mainValue【福祉施設】&#10;有形固定資産減価償却率">
          <a:extLst>
            <a:ext uri="{FF2B5EF4-FFF2-40B4-BE49-F238E27FC236}">
              <a16:creationId xmlns:a16="http://schemas.microsoft.com/office/drawing/2014/main" id="{ECE2C508-8E18-497D-A680-1F1421FD485C}"/>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20519</xdr:rowOff>
    </xdr:from>
    <xdr:ext cx="405111" cy="259045"/>
    <xdr:sp macro="" textlink="">
      <xdr:nvSpPr>
        <xdr:cNvPr id="323" name="n_3mainValue【福祉施設】&#10;有形固定資産減価償却率">
          <a:extLst>
            <a:ext uri="{FF2B5EF4-FFF2-40B4-BE49-F238E27FC236}">
              <a16:creationId xmlns:a16="http://schemas.microsoft.com/office/drawing/2014/main" id="{C7AC642B-40C5-46BD-B9F5-5D8D38229328}"/>
            </a:ext>
          </a:extLst>
        </xdr:cNvPr>
        <xdr:cNvSpPr txBox="1"/>
      </xdr:nvSpPr>
      <xdr:spPr>
        <a:xfrm>
          <a:off x="1816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24" name="n_4mainValue【福祉施設】&#10;有形固定資産減価償却率">
          <a:extLst>
            <a:ext uri="{FF2B5EF4-FFF2-40B4-BE49-F238E27FC236}">
              <a16:creationId xmlns:a16="http://schemas.microsoft.com/office/drawing/2014/main" id="{12AA24B4-F728-4073-9052-746871CBDF8E}"/>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A9298705-7F93-4F92-950D-03AC3BCEBB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B9B146C-5813-417C-9FD2-9E7E1B4FB2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57F8853D-C176-4819-B9C2-127703A7CE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22CFE485-DEE0-4F58-91B0-DEF9FE758B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9114301A-5D67-4968-A934-D06CA247A1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CDB6517-47FD-4C82-BFE5-59C299AD87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220414D6-FB1B-41DE-AA0E-C8EAAD3A9E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EF9E794C-8242-455A-901A-C1126805BE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1001A85-601F-42AF-B04D-75D068AB89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AF86AC5-A020-4200-A7EA-EB384FA88A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D16122F1-D035-4F30-80BF-2B3B121A9D4E}"/>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7EDBBE4A-8111-47E9-BF7D-B39B3B07A318}"/>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96B37909-E6F9-410F-A2C1-38F598D4FD8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09EB0897-8667-4E0D-BB5A-CF769F80A90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500042E4-6D4B-43DB-ADFB-DBF79D43C645}"/>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7EFEC596-41B3-4A0E-B77A-93511BC6F9DA}"/>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BD576971-E8CE-4852-9DE3-408CA3C62DE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889C255-41E4-42AA-973C-028A9DB85AC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A54A6CC0-5916-4FC2-9FDC-3FA0CA590921}"/>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EE976109-F502-4814-A177-1C4436CE961E}"/>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84F9D0E8-5EEE-4092-B219-575732FDA07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3EA3EBE7-5BAA-4E96-BFEB-19BDA434B52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D2C62790-D9DA-48BB-81A7-3609C5445A3F}"/>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8D1095D4-5A32-40DB-A9C9-E4FC1EE510DF}"/>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D85A034B-5A05-4EBD-B1AB-8DDD913414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8BC6E3B4-114D-42FA-82D4-0E0641A367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7BC82C47-7FBF-46F9-9351-7ABA9C2FB5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58D1BB5F-0DF0-4FC1-939A-2E89938355CC}"/>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1581D07A-4CFE-48B2-8086-8D5594C7D855}"/>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D92624F9-6D03-4F82-AB50-B7A75E1B34ED}"/>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F68B417B-079E-4DD9-B983-7CE13E4C358F}"/>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A7BE593D-914F-49A9-B9E9-F9B3FBC68E09}"/>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357" name="【福祉施設】&#10;一人当たり面積平均値テキスト">
          <a:extLst>
            <a:ext uri="{FF2B5EF4-FFF2-40B4-BE49-F238E27FC236}">
              <a16:creationId xmlns:a16="http://schemas.microsoft.com/office/drawing/2014/main" id="{D57FEA09-760B-478E-B289-F20E395769D1}"/>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23741E06-E260-4C2A-9E4E-101F6C4F304F}"/>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5733D5E1-E61A-4692-A132-AFD5A4FA8D8C}"/>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870DEDFF-82E3-4243-BDC6-2B11FEE4D086}"/>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337788CA-0CA0-4EC2-A407-19BC84ABF079}"/>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7A79B5D2-2135-41B5-807E-1A63F3678221}"/>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93A9044-CEFE-4D0A-A67C-7456412DBA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107EFFE-A7D5-4943-8978-EB6634FD43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248820B6-250E-47CB-8BE7-CC2E660E37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16BC1942-FDCC-4BEE-A749-4E61CD1234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B042BC4F-6218-4AB2-94C2-D87F41D747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58738</xdr:rowOff>
    </xdr:from>
    <xdr:to>
      <xdr:col>55</xdr:col>
      <xdr:colOff>50800</xdr:colOff>
      <xdr:row>83</xdr:row>
      <xdr:rowOff>160338</xdr:rowOff>
    </xdr:to>
    <xdr:sp macro="" textlink="">
      <xdr:nvSpPr>
        <xdr:cNvPr id="368" name="楕円 367">
          <a:extLst>
            <a:ext uri="{FF2B5EF4-FFF2-40B4-BE49-F238E27FC236}">
              <a16:creationId xmlns:a16="http://schemas.microsoft.com/office/drawing/2014/main" id="{50BC9F7D-D499-4F55-85DF-41963479706B}"/>
            </a:ext>
          </a:extLst>
        </xdr:cNvPr>
        <xdr:cNvSpPr/>
      </xdr:nvSpPr>
      <xdr:spPr>
        <a:xfrm>
          <a:off x="10426700" y="14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81615</xdr:rowOff>
    </xdr:from>
    <xdr:ext cx="469744" cy="259045"/>
    <xdr:sp macro="" textlink="">
      <xdr:nvSpPr>
        <xdr:cNvPr id="369" name="【福祉施設】&#10;一人当たり面積該当値テキスト">
          <a:extLst>
            <a:ext uri="{FF2B5EF4-FFF2-40B4-BE49-F238E27FC236}">
              <a16:creationId xmlns:a16="http://schemas.microsoft.com/office/drawing/2014/main" id="{564CA052-142D-4CED-9E38-86092C28FFDB}"/>
            </a:ext>
          </a:extLst>
        </xdr:cNvPr>
        <xdr:cNvSpPr txBox="1"/>
      </xdr:nvSpPr>
      <xdr:spPr>
        <a:xfrm>
          <a:off x="10515600" y="14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75882</xdr:rowOff>
    </xdr:from>
    <xdr:to>
      <xdr:col>50</xdr:col>
      <xdr:colOff>165100</xdr:colOff>
      <xdr:row>84</xdr:row>
      <xdr:rowOff>6032</xdr:rowOff>
    </xdr:to>
    <xdr:sp macro="" textlink="">
      <xdr:nvSpPr>
        <xdr:cNvPr id="370" name="楕円 369">
          <a:extLst>
            <a:ext uri="{FF2B5EF4-FFF2-40B4-BE49-F238E27FC236}">
              <a16:creationId xmlns:a16="http://schemas.microsoft.com/office/drawing/2014/main" id="{0C80DFDB-B71D-4DCA-A1E2-80B76C717F2F}"/>
            </a:ext>
          </a:extLst>
        </xdr:cNvPr>
        <xdr:cNvSpPr/>
      </xdr:nvSpPr>
      <xdr:spPr>
        <a:xfrm>
          <a:off x="9588500" y="143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109538</xdr:rowOff>
    </xdr:from>
    <xdr:to>
      <xdr:col>55</xdr:col>
      <xdr:colOff>0</xdr:colOff>
      <xdr:row>83</xdr:row>
      <xdr:rowOff>126682</xdr:rowOff>
    </xdr:to>
    <xdr:cxnSp macro="">
      <xdr:nvCxnSpPr>
        <xdr:cNvPr id="371" name="直線コネクタ 370">
          <a:extLst>
            <a:ext uri="{FF2B5EF4-FFF2-40B4-BE49-F238E27FC236}">
              <a16:creationId xmlns:a16="http://schemas.microsoft.com/office/drawing/2014/main" id="{33607E11-264F-46C9-8B00-9424742121F7}"/>
            </a:ext>
          </a:extLst>
        </xdr:cNvPr>
        <xdr:cNvCxnSpPr/>
      </xdr:nvCxnSpPr>
      <xdr:spPr>
        <a:xfrm flipV="1">
          <a:off x="9639300" y="1433988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87313</xdr:rowOff>
    </xdr:from>
    <xdr:to>
      <xdr:col>46</xdr:col>
      <xdr:colOff>38100</xdr:colOff>
      <xdr:row>84</xdr:row>
      <xdr:rowOff>17463</xdr:rowOff>
    </xdr:to>
    <xdr:sp macro="" textlink="">
      <xdr:nvSpPr>
        <xdr:cNvPr id="372" name="楕円 371">
          <a:extLst>
            <a:ext uri="{FF2B5EF4-FFF2-40B4-BE49-F238E27FC236}">
              <a16:creationId xmlns:a16="http://schemas.microsoft.com/office/drawing/2014/main" id="{F8E7CD48-6E2F-447E-A84C-F4181A179F0A}"/>
            </a:ext>
          </a:extLst>
        </xdr:cNvPr>
        <xdr:cNvSpPr/>
      </xdr:nvSpPr>
      <xdr:spPr>
        <a:xfrm>
          <a:off x="8699500" y="143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126682</xdr:rowOff>
    </xdr:from>
    <xdr:to>
      <xdr:col>50</xdr:col>
      <xdr:colOff>114300</xdr:colOff>
      <xdr:row>83</xdr:row>
      <xdr:rowOff>138113</xdr:rowOff>
    </xdr:to>
    <xdr:cxnSp macro="">
      <xdr:nvCxnSpPr>
        <xdr:cNvPr id="373" name="直線コネクタ 372">
          <a:extLst>
            <a:ext uri="{FF2B5EF4-FFF2-40B4-BE49-F238E27FC236}">
              <a16:creationId xmlns:a16="http://schemas.microsoft.com/office/drawing/2014/main" id="{BB9FC90D-F1FA-47AB-9443-658E5DF67A10}"/>
            </a:ext>
          </a:extLst>
        </xdr:cNvPr>
        <xdr:cNvCxnSpPr/>
      </xdr:nvCxnSpPr>
      <xdr:spPr>
        <a:xfrm flipV="1">
          <a:off x="8750300" y="143570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95886</xdr:rowOff>
    </xdr:from>
    <xdr:to>
      <xdr:col>41</xdr:col>
      <xdr:colOff>101600</xdr:colOff>
      <xdr:row>84</xdr:row>
      <xdr:rowOff>26036</xdr:rowOff>
    </xdr:to>
    <xdr:sp macro="" textlink="">
      <xdr:nvSpPr>
        <xdr:cNvPr id="374" name="楕円 373">
          <a:extLst>
            <a:ext uri="{FF2B5EF4-FFF2-40B4-BE49-F238E27FC236}">
              <a16:creationId xmlns:a16="http://schemas.microsoft.com/office/drawing/2014/main" id="{23536426-5166-4511-854B-BEE48A0833C5}"/>
            </a:ext>
          </a:extLst>
        </xdr:cNvPr>
        <xdr:cNvSpPr/>
      </xdr:nvSpPr>
      <xdr:spPr>
        <a:xfrm>
          <a:off x="7810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138113</xdr:rowOff>
    </xdr:from>
    <xdr:to>
      <xdr:col>45</xdr:col>
      <xdr:colOff>177800</xdr:colOff>
      <xdr:row>83</xdr:row>
      <xdr:rowOff>146686</xdr:rowOff>
    </xdr:to>
    <xdr:cxnSp macro="">
      <xdr:nvCxnSpPr>
        <xdr:cNvPr id="375" name="直線コネクタ 374">
          <a:extLst>
            <a:ext uri="{FF2B5EF4-FFF2-40B4-BE49-F238E27FC236}">
              <a16:creationId xmlns:a16="http://schemas.microsoft.com/office/drawing/2014/main" id="{C6FE2989-C11F-4278-B51C-BD9876A8D773}"/>
            </a:ext>
          </a:extLst>
        </xdr:cNvPr>
        <xdr:cNvCxnSpPr/>
      </xdr:nvCxnSpPr>
      <xdr:spPr>
        <a:xfrm flipV="1">
          <a:off x="7861300" y="14368463"/>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110173</xdr:rowOff>
    </xdr:from>
    <xdr:to>
      <xdr:col>36</xdr:col>
      <xdr:colOff>165100</xdr:colOff>
      <xdr:row>84</xdr:row>
      <xdr:rowOff>40323</xdr:rowOff>
    </xdr:to>
    <xdr:sp macro="" textlink="">
      <xdr:nvSpPr>
        <xdr:cNvPr id="376" name="楕円 375">
          <a:extLst>
            <a:ext uri="{FF2B5EF4-FFF2-40B4-BE49-F238E27FC236}">
              <a16:creationId xmlns:a16="http://schemas.microsoft.com/office/drawing/2014/main" id="{E4519FDE-0F1F-483B-85BB-4A783E935D98}"/>
            </a:ext>
          </a:extLst>
        </xdr:cNvPr>
        <xdr:cNvSpPr/>
      </xdr:nvSpPr>
      <xdr:spPr>
        <a:xfrm>
          <a:off x="6921500" y="143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146686</xdr:rowOff>
    </xdr:from>
    <xdr:to>
      <xdr:col>41</xdr:col>
      <xdr:colOff>50800</xdr:colOff>
      <xdr:row>83</xdr:row>
      <xdr:rowOff>160973</xdr:rowOff>
    </xdr:to>
    <xdr:cxnSp macro="">
      <xdr:nvCxnSpPr>
        <xdr:cNvPr id="377" name="直線コネクタ 376">
          <a:extLst>
            <a:ext uri="{FF2B5EF4-FFF2-40B4-BE49-F238E27FC236}">
              <a16:creationId xmlns:a16="http://schemas.microsoft.com/office/drawing/2014/main" id="{2EAF283C-9923-403A-851F-B0AEA1637418}"/>
            </a:ext>
          </a:extLst>
        </xdr:cNvPr>
        <xdr:cNvCxnSpPr/>
      </xdr:nvCxnSpPr>
      <xdr:spPr>
        <a:xfrm flipV="1">
          <a:off x="6972300" y="14377036"/>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17163</xdr:rowOff>
    </xdr:from>
    <xdr:ext cx="469744" cy="259045"/>
    <xdr:sp macro="" textlink="">
      <xdr:nvSpPr>
        <xdr:cNvPr id="378" name="n_1aveValue【福祉施設】&#10;一人当たり面積">
          <a:extLst>
            <a:ext uri="{FF2B5EF4-FFF2-40B4-BE49-F238E27FC236}">
              <a16:creationId xmlns:a16="http://schemas.microsoft.com/office/drawing/2014/main" id="{16403722-EBEC-421E-9B53-EF0B5CD1C2FB}"/>
            </a:ext>
          </a:extLst>
        </xdr:cNvPr>
        <xdr:cNvSpPr txBox="1"/>
      </xdr:nvSpPr>
      <xdr:spPr>
        <a:xfrm>
          <a:off x="93917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51452</xdr:rowOff>
    </xdr:from>
    <xdr:ext cx="469744" cy="259045"/>
    <xdr:sp macro="" textlink="">
      <xdr:nvSpPr>
        <xdr:cNvPr id="379" name="n_2aveValue【福祉施設】&#10;一人当たり面積">
          <a:extLst>
            <a:ext uri="{FF2B5EF4-FFF2-40B4-BE49-F238E27FC236}">
              <a16:creationId xmlns:a16="http://schemas.microsoft.com/office/drawing/2014/main" id="{8AC5C3EA-1F03-4F20-91F9-37C8168B9FF4}"/>
            </a:ext>
          </a:extLst>
        </xdr:cNvPr>
        <xdr:cNvSpPr txBox="1"/>
      </xdr:nvSpPr>
      <xdr:spPr>
        <a:xfrm>
          <a:off x="8515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134320</xdr:rowOff>
    </xdr:from>
    <xdr:ext cx="469744" cy="259045"/>
    <xdr:sp macro="" textlink="">
      <xdr:nvSpPr>
        <xdr:cNvPr id="380" name="n_3aveValue【福祉施設】&#10;一人当たり面積">
          <a:extLst>
            <a:ext uri="{FF2B5EF4-FFF2-40B4-BE49-F238E27FC236}">
              <a16:creationId xmlns:a16="http://schemas.microsoft.com/office/drawing/2014/main" id="{93C73F36-8062-43FE-BD5E-339796AC2B2A}"/>
            </a:ext>
          </a:extLst>
        </xdr:cNvPr>
        <xdr:cNvSpPr txBox="1"/>
      </xdr:nvSpPr>
      <xdr:spPr>
        <a:xfrm>
          <a:off x="7626427" y="1453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a:extLst>
            <a:ext uri="{FF2B5EF4-FFF2-40B4-BE49-F238E27FC236}">
              <a16:creationId xmlns:a16="http://schemas.microsoft.com/office/drawing/2014/main" id="{71788E03-BE37-4B4D-836A-D1A219876044}"/>
            </a:ext>
          </a:extLst>
        </xdr:cNvPr>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22559</xdr:rowOff>
    </xdr:from>
    <xdr:ext cx="469744" cy="259045"/>
    <xdr:sp macro="" textlink="">
      <xdr:nvSpPr>
        <xdr:cNvPr id="382" name="n_1mainValue【福祉施設】&#10;一人当たり面積">
          <a:extLst>
            <a:ext uri="{FF2B5EF4-FFF2-40B4-BE49-F238E27FC236}">
              <a16:creationId xmlns:a16="http://schemas.microsoft.com/office/drawing/2014/main" id="{741CB350-ECE6-4E09-9A36-394DC47AA19F}"/>
            </a:ext>
          </a:extLst>
        </xdr:cNvPr>
        <xdr:cNvSpPr txBox="1"/>
      </xdr:nvSpPr>
      <xdr:spPr>
        <a:xfrm>
          <a:off x="9391727" y="1408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33990</xdr:rowOff>
    </xdr:from>
    <xdr:ext cx="469744" cy="259045"/>
    <xdr:sp macro="" textlink="">
      <xdr:nvSpPr>
        <xdr:cNvPr id="383" name="n_2mainValue【福祉施設】&#10;一人当たり面積">
          <a:extLst>
            <a:ext uri="{FF2B5EF4-FFF2-40B4-BE49-F238E27FC236}">
              <a16:creationId xmlns:a16="http://schemas.microsoft.com/office/drawing/2014/main" id="{E61875D0-E0E2-4FE4-9576-FB0432784A19}"/>
            </a:ext>
          </a:extLst>
        </xdr:cNvPr>
        <xdr:cNvSpPr txBox="1"/>
      </xdr:nvSpPr>
      <xdr:spPr>
        <a:xfrm>
          <a:off x="85154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42563</xdr:rowOff>
    </xdr:from>
    <xdr:ext cx="469744" cy="259045"/>
    <xdr:sp macro="" textlink="">
      <xdr:nvSpPr>
        <xdr:cNvPr id="384" name="n_3mainValue【福祉施設】&#10;一人当たり面積">
          <a:extLst>
            <a:ext uri="{FF2B5EF4-FFF2-40B4-BE49-F238E27FC236}">
              <a16:creationId xmlns:a16="http://schemas.microsoft.com/office/drawing/2014/main" id="{BB1E7894-DA02-47EE-8FBA-3AD0414F9449}"/>
            </a:ext>
          </a:extLst>
        </xdr:cNvPr>
        <xdr:cNvSpPr txBox="1"/>
      </xdr:nvSpPr>
      <xdr:spPr>
        <a:xfrm>
          <a:off x="76264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31450</xdr:rowOff>
    </xdr:from>
    <xdr:ext cx="469744" cy="259045"/>
    <xdr:sp macro="" textlink="">
      <xdr:nvSpPr>
        <xdr:cNvPr id="385" name="n_4mainValue【福祉施設】&#10;一人当たり面積">
          <a:extLst>
            <a:ext uri="{FF2B5EF4-FFF2-40B4-BE49-F238E27FC236}">
              <a16:creationId xmlns:a16="http://schemas.microsoft.com/office/drawing/2014/main" id="{69934DDA-9E4A-4883-A00D-5F3637967785}"/>
            </a:ext>
          </a:extLst>
        </xdr:cNvPr>
        <xdr:cNvSpPr txBox="1"/>
      </xdr:nvSpPr>
      <xdr:spPr>
        <a:xfrm>
          <a:off x="6737427" y="1443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EAE29B4A-CBB5-4626-ACA3-72E0D016DE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EF930DFC-9893-4ED6-A93E-C485A0B321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F82C183E-73A0-4E0D-8D18-E237DE6F3A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55075125-BE8F-4DFF-A3FC-3FEF5F2F44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9CC511D7-FDF2-4A6C-A3F5-683A4027B7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C9C7453D-531C-44AB-9A07-46203F53F8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D19CE270-5511-465B-9211-281A7C47F5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BA433EA0-D782-479A-91B2-484C142FF52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1AA4A20A-F590-41CE-B4F0-43AC816233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7A204019-7F73-459C-BBFA-1E6A482406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D48379B0-F488-474A-968F-B04717D6D3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22AFFB20-986E-442E-838B-D4D3A7E774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56AC9EFE-5409-410A-9669-834FF94162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CD5CDB01-778B-4587-8846-FB7B8BFBFA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15FB81C0-009A-4CC7-8F91-A754E142BE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74855B9A-156B-4880-9BFD-168F5C850AD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59415D8F-8897-4097-9CC0-4BFCAC50F0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099A0566-CE23-4DAA-A501-0780F96C6F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3627669A-44C6-4C37-97D9-BEACB3DB33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E78CF9AC-77C4-4423-9A4B-38150F1C70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852460FE-2B98-42A7-AC0B-4599AFC6E85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6892D531-525A-4BFC-BF6D-1905370632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DD78E798-C3DB-4CF6-8311-D8893E4F8E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42B04397-837B-413D-A828-2482A947876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488C4367-94BC-4C03-A976-D88FFBB79F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7B9F221C-6DE2-4E26-AD57-10CEE221AD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7ED92B82-6117-4372-8060-8E78079BEC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E699486E-2207-4010-94AC-8385ACC6CE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AFC744B5-5A68-451E-A85E-C214153943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F78BBC95-CBF4-4045-A496-E0EF438907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31F2CD58-ED70-4439-8309-31F5F8F6A9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908E6280-5839-4989-B3F9-B172F408BED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a:extLst>
            <a:ext uri="{FF2B5EF4-FFF2-40B4-BE49-F238E27FC236}">
              <a16:creationId xmlns:a16="http://schemas.microsoft.com/office/drawing/2014/main" id="{11C17178-A715-4262-8C96-AA6F6289B9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a:extLst>
            <a:ext uri="{FF2B5EF4-FFF2-40B4-BE49-F238E27FC236}">
              <a16:creationId xmlns:a16="http://schemas.microsoft.com/office/drawing/2014/main" id="{C301DE8D-B503-47AA-9BB9-4740CBA85F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a:extLst>
            <a:ext uri="{FF2B5EF4-FFF2-40B4-BE49-F238E27FC236}">
              <a16:creationId xmlns:a16="http://schemas.microsoft.com/office/drawing/2014/main" id="{0413E0E1-AD1F-4253-BDB8-DC61DD98C6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a:extLst>
            <a:ext uri="{FF2B5EF4-FFF2-40B4-BE49-F238E27FC236}">
              <a16:creationId xmlns:a16="http://schemas.microsoft.com/office/drawing/2014/main" id="{9704F3D6-E5B4-47C5-88E1-70294A171B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a:extLst>
            <a:ext uri="{FF2B5EF4-FFF2-40B4-BE49-F238E27FC236}">
              <a16:creationId xmlns:a16="http://schemas.microsoft.com/office/drawing/2014/main" id="{7605D91B-A9A8-44D1-B2A7-DA1CF360B1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a:extLst>
            <a:ext uri="{FF2B5EF4-FFF2-40B4-BE49-F238E27FC236}">
              <a16:creationId xmlns:a16="http://schemas.microsoft.com/office/drawing/2014/main" id="{E0482346-E6E0-4E37-96AD-1AE2337916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a:extLst>
            <a:ext uri="{FF2B5EF4-FFF2-40B4-BE49-F238E27FC236}">
              <a16:creationId xmlns:a16="http://schemas.microsoft.com/office/drawing/2014/main" id="{2BC8C426-6571-41E4-9333-0C9ADF4681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a:extLst>
            <a:ext uri="{FF2B5EF4-FFF2-40B4-BE49-F238E27FC236}">
              <a16:creationId xmlns:a16="http://schemas.microsoft.com/office/drawing/2014/main" id="{78E123C1-B5EA-4B10-BF02-86756472BD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6" name="テキスト ボックス 425">
          <a:extLst>
            <a:ext uri="{FF2B5EF4-FFF2-40B4-BE49-F238E27FC236}">
              <a16:creationId xmlns:a16="http://schemas.microsoft.com/office/drawing/2014/main" id="{DD0B9280-ED52-4934-BBC4-D425EB3736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7" name="直線コネクタ 426">
          <a:extLst>
            <a:ext uri="{FF2B5EF4-FFF2-40B4-BE49-F238E27FC236}">
              <a16:creationId xmlns:a16="http://schemas.microsoft.com/office/drawing/2014/main" id="{5B09799F-B8B6-4F95-9096-EF6C0C6F46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8" name="テキスト ボックス 427">
          <a:extLst>
            <a:ext uri="{FF2B5EF4-FFF2-40B4-BE49-F238E27FC236}">
              <a16:creationId xmlns:a16="http://schemas.microsoft.com/office/drawing/2014/main" id="{081B46B4-D36C-4945-99AD-EB38A1F814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9" name="直線コネクタ 428">
          <a:extLst>
            <a:ext uri="{FF2B5EF4-FFF2-40B4-BE49-F238E27FC236}">
              <a16:creationId xmlns:a16="http://schemas.microsoft.com/office/drawing/2014/main" id="{4AF04F05-DF2E-408B-B6BF-FBC004E1E3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30" name="テキスト ボックス 429">
          <a:extLst>
            <a:ext uri="{FF2B5EF4-FFF2-40B4-BE49-F238E27FC236}">
              <a16:creationId xmlns:a16="http://schemas.microsoft.com/office/drawing/2014/main" id="{A52859CC-8395-43BF-A701-35CA428A285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1" name="直線コネクタ 430">
          <a:extLst>
            <a:ext uri="{FF2B5EF4-FFF2-40B4-BE49-F238E27FC236}">
              <a16:creationId xmlns:a16="http://schemas.microsoft.com/office/drawing/2014/main" id="{9B0261AD-02F5-4D04-AF50-59F90BC4D96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2" name="テキスト ボックス 431">
          <a:extLst>
            <a:ext uri="{FF2B5EF4-FFF2-40B4-BE49-F238E27FC236}">
              <a16:creationId xmlns:a16="http://schemas.microsoft.com/office/drawing/2014/main" id="{9278B1CE-7898-442E-BE65-22BEDFDF2B6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3" name="直線コネクタ 432">
          <a:extLst>
            <a:ext uri="{FF2B5EF4-FFF2-40B4-BE49-F238E27FC236}">
              <a16:creationId xmlns:a16="http://schemas.microsoft.com/office/drawing/2014/main" id="{56E7170D-F167-4B7E-9678-64BD3A891DD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4" name="テキスト ボックス 433">
          <a:extLst>
            <a:ext uri="{FF2B5EF4-FFF2-40B4-BE49-F238E27FC236}">
              <a16:creationId xmlns:a16="http://schemas.microsoft.com/office/drawing/2014/main" id="{12295294-7479-46CB-94BF-F1E6BFD6562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5" name="直線コネクタ 434">
          <a:extLst>
            <a:ext uri="{FF2B5EF4-FFF2-40B4-BE49-F238E27FC236}">
              <a16:creationId xmlns:a16="http://schemas.microsoft.com/office/drawing/2014/main" id="{98679C02-3E70-40C9-A8E1-1B98DE05784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6" name="テキスト ボックス 435">
          <a:extLst>
            <a:ext uri="{FF2B5EF4-FFF2-40B4-BE49-F238E27FC236}">
              <a16:creationId xmlns:a16="http://schemas.microsoft.com/office/drawing/2014/main" id="{A337DDAA-5097-423F-9441-00577D20D7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7" name="直線コネクタ 436">
          <a:extLst>
            <a:ext uri="{FF2B5EF4-FFF2-40B4-BE49-F238E27FC236}">
              <a16:creationId xmlns:a16="http://schemas.microsoft.com/office/drawing/2014/main" id="{B181ABFF-8BE4-42D9-913B-CA0430CCB0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8" name="テキスト ボックス 437">
          <a:extLst>
            <a:ext uri="{FF2B5EF4-FFF2-40B4-BE49-F238E27FC236}">
              <a16:creationId xmlns:a16="http://schemas.microsoft.com/office/drawing/2014/main" id="{962A4D96-E10A-44D3-8A77-480FA64A7D8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AC7EFA55-704E-4E83-96DC-A13DB3DD86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40" name="テキスト ボックス 439">
          <a:extLst>
            <a:ext uri="{FF2B5EF4-FFF2-40B4-BE49-F238E27FC236}">
              <a16:creationId xmlns:a16="http://schemas.microsoft.com/office/drawing/2014/main" id="{E1828650-3051-4035-9C63-7C10A9D5F41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保健センター・保健所】&#10;有形固定資産減価償却率グラフ枠">
          <a:extLst>
            <a:ext uri="{FF2B5EF4-FFF2-40B4-BE49-F238E27FC236}">
              <a16:creationId xmlns:a16="http://schemas.microsoft.com/office/drawing/2014/main" id="{56C41B4D-E2B5-420A-923A-127EB5BACF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442" name="直線コネクタ 441">
          <a:extLst>
            <a:ext uri="{FF2B5EF4-FFF2-40B4-BE49-F238E27FC236}">
              <a16:creationId xmlns:a16="http://schemas.microsoft.com/office/drawing/2014/main" id="{3CAFA418-4B1B-46BB-9B2A-AD8F77EF6836}"/>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43" name="【保健センター・保健所】&#10;有形固定資産減価償却率最小値テキスト">
          <a:extLst>
            <a:ext uri="{FF2B5EF4-FFF2-40B4-BE49-F238E27FC236}">
              <a16:creationId xmlns:a16="http://schemas.microsoft.com/office/drawing/2014/main" id="{801F8829-48A3-45BD-ABBB-1656CC7D3478}"/>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44" name="直線コネクタ 443">
          <a:extLst>
            <a:ext uri="{FF2B5EF4-FFF2-40B4-BE49-F238E27FC236}">
              <a16:creationId xmlns:a16="http://schemas.microsoft.com/office/drawing/2014/main" id="{AEBDBAD9-5547-40E1-BF14-993699A156EE}"/>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445" name="【保健センター・保健所】&#10;有形固定資産減価償却率最大値テキスト">
          <a:extLst>
            <a:ext uri="{FF2B5EF4-FFF2-40B4-BE49-F238E27FC236}">
              <a16:creationId xmlns:a16="http://schemas.microsoft.com/office/drawing/2014/main" id="{F5F50A45-4273-4DA9-99E8-FBCA27AA7C56}"/>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446" name="直線コネクタ 445">
          <a:extLst>
            <a:ext uri="{FF2B5EF4-FFF2-40B4-BE49-F238E27FC236}">
              <a16:creationId xmlns:a16="http://schemas.microsoft.com/office/drawing/2014/main" id="{A8787A14-2B12-4C45-9773-F53CD150F2B2}"/>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447" name="【保健センター・保健所】&#10;有形固定資産減価償却率平均値テキスト">
          <a:extLst>
            <a:ext uri="{FF2B5EF4-FFF2-40B4-BE49-F238E27FC236}">
              <a16:creationId xmlns:a16="http://schemas.microsoft.com/office/drawing/2014/main" id="{09300385-BB5B-4298-B96A-49B9CB927B60}"/>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8" name="フローチャート: 判断 447">
          <a:extLst>
            <a:ext uri="{FF2B5EF4-FFF2-40B4-BE49-F238E27FC236}">
              <a16:creationId xmlns:a16="http://schemas.microsoft.com/office/drawing/2014/main" id="{1403F68D-AD93-4DC0-B094-6ABBF5B46718}"/>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449" name="フローチャート: 判断 448">
          <a:extLst>
            <a:ext uri="{FF2B5EF4-FFF2-40B4-BE49-F238E27FC236}">
              <a16:creationId xmlns:a16="http://schemas.microsoft.com/office/drawing/2014/main" id="{323B9136-12E8-4194-A742-4002887E82D4}"/>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450" name="フローチャート: 判断 449">
          <a:extLst>
            <a:ext uri="{FF2B5EF4-FFF2-40B4-BE49-F238E27FC236}">
              <a16:creationId xmlns:a16="http://schemas.microsoft.com/office/drawing/2014/main" id="{AF98F978-959F-4EB0-9D78-A420ED1F774F}"/>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451" name="フローチャート: 判断 450">
          <a:extLst>
            <a:ext uri="{FF2B5EF4-FFF2-40B4-BE49-F238E27FC236}">
              <a16:creationId xmlns:a16="http://schemas.microsoft.com/office/drawing/2014/main" id="{22698B96-9947-41AE-AFB7-45C10377F064}"/>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452" name="フローチャート: 判断 451">
          <a:extLst>
            <a:ext uri="{FF2B5EF4-FFF2-40B4-BE49-F238E27FC236}">
              <a16:creationId xmlns:a16="http://schemas.microsoft.com/office/drawing/2014/main" id="{2518880F-5D3B-4DD4-AA9D-DEBFE4343A8A}"/>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D31BED0-4B5F-45DC-9DAF-D838BCF44A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601E093C-8BA2-40C5-A83D-E3F274C16B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916DB0DE-757E-4C46-9105-950EDAC377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1A923483-6307-4CF1-BD18-5B1F87590ED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0E4E11A4-46E2-492E-B506-3F29D30F6C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139700</xdr:rowOff>
    </xdr:from>
    <xdr:to>
      <xdr:col>85</xdr:col>
      <xdr:colOff>177800</xdr:colOff>
      <xdr:row>63</xdr:row>
      <xdr:rowOff>69850</xdr:rowOff>
    </xdr:to>
    <xdr:sp macro="" textlink="">
      <xdr:nvSpPr>
        <xdr:cNvPr id="458" name="楕円 457">
          <a:extLst>
            <a:ext uri="{FF2B5EF4-FFF2-40B4-BE49-F238E27FC236}">
              <a16:creationId xmlns:a16="http://schemas.microsoft.com/office/drawing/2014/main" id="{F9D264C9-EC80-429C-A2B3-F408A0826BB6}"/>
            </a:ext>
          </a:extLst>
        </xdr:cNvPr>
        <xdr:cNvSpPr/>
      </xdr:nvSpPr>
      <xdr:spPr>
        <a:xfrm>
          <a:off x="16268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54627</xdr:rowOff>
    </xdr:from>
    <xdr:ext cx="405111" cy="259045"/>
    <xdr:sp macro="" textlink="">
      <xdr:nvSpPr>
        <xdr:cNvPr id="459" name="【保健センター・保健所】&#10;有形固定資産減価償却率該当値テキスト">
          <a:extLst>
            <a:ext uri="{FF2B5EF4-FFF2-40B4-BE49-F238E27FC236}">
              <a16:creationId xmlns:a16="http://schemas.microsoft.com/office/drawing/2014/main" id="{45C7A680-61E0-4442-9775-45CB5BEA8D3F}"/>
            </a:ext>
          </a:extLst>
        </xdr:cNvPr>
        <xdr:cNvSpPr txBox="1"/>
      </xdr:nvSpPr>
      <xdr:spPr>
        <a:xfrm>
          <a:off x="16357600" y="1068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460" name="楕円 459">
          <a:extLst>
            <a:ext uri="{FF2B5EF4-FFF2-40B4-BE49-F238E27FC236}">
              <a16:creationId xmlns:a16="http://schemas.microsoft.com/office/drawing/2014/main" id="{44DEDFC4-7B93-48E8-89C5-54DA8994C993}"/>
            </a:ext>
          </a:extLst>
        </xdr:cNvPr>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63</xdr:row>
      <xdr:rowOff>19050</xdr:rowOff>
    </xdr:to>
    <xdr:cxnSp macro="">
      <xdr:nvCxnSpPr>
        <xdr:cNvPr id="461" name="直線コネクタ 460">
          <a:extLst>
            <a:ext uri="{FF2B5EF4-FFF2-40B4-BE49-F238E27FC236}">
              <a16:creationId xmlns:a16="http://schemas.microsoft.com/office/drawing/2014/main" id="{FFFE472B-ED7E-4D83-A811-6F0159DDF407}"/>
            </a:ext>
          </a:extLst>
        </xdr:cNvPr>
        <xdr:cNvCxnSpPr/>
      </xdr:nvCxnSpPr>
      <xdr:spPr>
        <a:xfrm>
          <a:off x="15481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462" name="楕円 461">
          <a:extLst>
            <a:ext uri="{FF2B5EF4-FFF2-40B4-BE49-F238E27FC236}">
              <a16:creationId xmlns:a16="http://schemas.microsoft.com/office/drawing/2014/main" id="{61268209-9CFF-4853-A150-46CBAE9999D6}"/>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152400</xdr:rowOff>
    </xdr:to>
    <xdr:cxnSp macro="">
      <xdr:nvCxnSpPr>
        <xdr:cNvPr id="463" name="直線コネクタ 462">
          <a:extLst>
            <a:ext uri="{FF2B5EF4-FFF2-40B4-BE49-F238E27FC236}">
              <a16:creationId xmlns:a16="http://schemas.microsoft.com/office/drawing/2014/main" id="{23036CDC-5D26-4141-B461-24B9C0DD4C45}"/>
            </a:ext>
          </a:extLst>
        </xdr:cNvPr>
        <xdr:cNvCxnSpPr/>
      </xdr:nvCxnSpPr>
      <xdr:spPr>
        <a:xfrm>
          <a:off x="14592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27305</xdr:rowOff>
    </xdr:from>
    <xdr:to>
      <xdr:col>72</xdr:col>
      <xdr:colOff>38100</xdr:colOff>
      <xdr:row>62</xdr:row>
      <xdr:rowOff>128905</xdr:rowOff>
    </xdr:to>
    <xdr:sp macro="" textlink="">
      <xdr:nvSpPr>
        <xdr:cNvPr id="464" name="楕円 463">
          <a:extLst>
            <a:ext uri="{FF2B5EF4-FFF2-40B4-BE49-F238E27FC236}">
              <a16:creationId xmlns:a16="http://schemas.microsoft.com/office/drawing/2014/main" id="{D6C14973-3F78-4415-A49B-23A007009D9E}"/>
            </a:ext>
          </a:extLst>
        </xdr:cNvPr>
        <xdr:cNvSpPr/>
      </xdr:nvSpPr>
      <xdr:spPr>
        <a:xfrm>
          <a:off x="13652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78105</xdr:rowOff>
    </xdr:from>
    <xdr:to>
      <xdr:col>76</xdr:col>
      <xdr:colOff>114300</xdr:colOff>
      <xdr:row>62</xdr:row>
      <xdr:rowOff>114300</xdr:rowOff>
    </xdr:to>
    <xdr:cxnSp macro="">
      <xdr:nvCxnSpPr>
        <xdr:cNvPr id="465" name="直線コネクタ 464">
          <a:extLst>
            <a:ext uri="{FF2B5EF4-FFF2-40B4-BE49-F238E27FC236}">
              <a16:creationId xmlns:a16="http://schemas.microsoft.com/office/drawing/2014/main" id="{3C3C3518-1A65-436B-B15A-7D2197DFD749}"/>
            </a:ext>
          </a:extLst>
        </xdr:cNvPr>
        <xdr:cNvCxnSpPr/>
      </xdr:nvCxnSpPr>
      <xdr:spPr>
        <a:xfrm>
          <a:off x="13703300" y="10708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160655</xdr:rowOff>
    </xdr:from>
    <xdr:to>
      <xdr:col>67</xdr:col>
      <xdr:colOff>101600</xdr:colOff>
      <xdr:row>62</xdr:row>
      <xdr:rowOff>90805</xdr:rowOff>
    </xdr:to>
    <xdr:sp macro="" textlink="">
      <xdr:nvSpPr>
        <xdr:cNvPr id="466" name="楕円 465">
          <a:extLst>
            <a:ext uri="{FF2B5EF4-FFF2-40B4-BE49-F238E27FC236}">
              <a16:creationId xmlns:a16="http://schemas.microsoft.com/office/drawing/2014/main" id="{245389B3-42E4-49B5-9F32-7465E7907FA8}"/>
            </a:ext>
          </a:extLst>
        </xdr:cNvPr>
        <xdr:cNvSpPr/>
      </xdr:nvSpPr>
      <xdr:spPr>
        <a:xfrm>
          <a:off x="12763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40005</xdr:rowOff>
    </xdr:from>
    <xdr:to>
      <xdr:col>71</xdr:col>
      <xdr:colOff>177800</xdr:colOff>
      <xdr:row>62</xdr:row>
      <xdr:rowOff>78105</xdr:rowOff>
    </xdr:to>
    <xdr:cxnSp macro="">
      <xdr:nvCxnSpPr>
        <xdr:cNvPr id="467" name="直線コネクタ 466">
          <a:extLst>
            <a:ext uri="{FF2B5EF4-FFF2-40B4-BE49-F238E27FC236}">
              <a16:creationId xmlns:a16="http://schemas.microsoft.com/office/drawing/2014/main" id="{0080F93B-30A4-4CE8-B306-5C62AA0728EC}"/>
            </a:ext>
          </a:extLst>
        </xdr:cNvPr>
        <xdr:cNvCxnSpPr/>
      </xdr:nvCxnSpPr>
      <xdr:spPr>
        <a:xfrm>
          <a:off x="12814300" y="10669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468" name="n_1aveValue【保健センター・保健所】&#10;有形固定資産減価償却率">
          <a:extLst>
            <a:ext uri="{FF2B5EF4-FFF2-40B4-BE49-F238E27FC236}">
              <a16:creationId xmlns:a16="http://schemas.microsoft.com/office/drawing/2014/main" id="{D290A393-DFDD-478D-8B27-725193D82EC1}"/>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469" name="n_2aveValue【保健センター・保健所】&#10;有形固定資産減価償却率">
          <a:extLst>
            <a:ext uri="{FF2B5EF4-FFF2-40B4-BE49-F238E27FC236}">
              <a16:creationId xmlns:a16="http://schemas.microsoft.com/office/drawing/2014/main" id="{A8459D30-EB5A-45E4-9A99-D28752C74E20}"/>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470" name="n_3aveValue【保健センター・保健所】&#10;有形固定資産減価償却率">
          <a:extLst>
            <a:ext uri="{FF2B5EF4-FFF2-40B4-BE49-F238E27FC236}">
              <a16:creationId xmlns:a16="http://schemas.microsoft.com/office/drawing/2014/main" id="{D2B751E8-601B-4B3C-8461-D4D886E393C1}"/>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471" name="n_4aveValue【保健センター・保健所】&#10;有形固定資産減価償却率">
          <a:extLst>
            <a:ext uri="{FF2B5EF4-FFF2-40B4-BE49-F238E27FC236}">
              <a16:creationId xmlns:a16="http://schemas.microsoft.com/office/drawing/2014/main" id="{C1669719-4306-46B2-B4ED-B40DB020C85C}"/>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472" name="n_1mainValue【保健センター・保健所】&#10;有形固定資産減価償却率">
          <a:extLst>
            <a:ext uri="{FF2B5EF4-FFF2-40B4-BE49-F238E27FC236}">
              <a16:creationId xmlns:a16="http://schemas.microsoft.com/office/drawing/2014/main" id="{7CAB9F94-3ECC-4543-B661-D689B1CB4194}"/>
            </a:ext>
          </a:extLst>
        </xdr:cNvPr>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473" name="n_2mainValue【保健センター・保健所】&#10;有形固定資産減価償却率">
          <a:extLst>
            <a:ext uri="{FF2B5EF4-FFF2-40B4-BE49-F238E27FC236}">
              <a16:creationId xmlns:a16="http://schemas.microsoft.com/office/drawing/2014/main" id="{0D70BD12-26F3-4000-BFBB-1D8A6121635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120032</xdr:rowOff>
    </xdr:from>
    <xdr:ext cx="405111" cy="259045"/>
    <xdr:sp macro="" textlink="">
      <xdr:nvSpPr>
        <xdr:cNvPr id="474" name="n_3mainValue【保健センター・保健所】&#10;有形固定資産減価償却率">
          <a:extLst>
            <a:ext uri="{FF2B5EF4-FFF2-40B4-BE49-F238E27FC236}">
              <a16:creationId xmlns:a16="http://schemas.microsoft.com/office/drawing/2014/main" id="{465ED941-48DE-4054-9D73-5701DC3C1384}"/>
            </a:ext>
          </a:extLst>
        </xdr:cNvPr>
        <xdr:cNvSpPr txBox="1"/>
      </xdr:nvSpPr>
      <xdr:spPr>
        <a:xfrm>
          <a:off x="13500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81932</xdr:rowOff>
    </xdr:from>
    <xdr:ext cx="405111" cy="259045"/>
    <xdr:sp macro="" textlink="">
      <xdr:nvSpPr>
        <xdr:cNvPr id="475" name="n_4mainValue【保健センター・保健所】&#10;有形固定資産減価償却率">
          <a:extLst>
            <a:ext uri="{FF2B5EF4-FFF2-40B4-BE49-F238E27FC236}">
              <a16:creationId xmlns:a16="http://schemas.microsoft.com/office/drawing/2014/main" id="{C92A61F1-90B9-4078-BFE5-533CD37A85F6}"/>
            </a:ext>
          </a:extLst>
        </xdr:cNvPr>
        <xdr:cNvSpPr txBox="1"/>
      </xdr:nvSpPr>
      <xdr:spPr>
        <a:xfrm>
          <a:off x="12611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D9DCA932-E34E-444E-9A26-26C65621CC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322BA361-913F-4A2F-A274-46686FB481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F43A02CB-70BB-4352-9E3F-382E2C9498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46126B82-44CA-4235-B0F6-43A6BC92C5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7C28B68D-B800-494D-820A-514ACACE80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A82463FB-9251-452E-89E7-40FB15526E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E8559B9D-EDBB-451E-9C28-548643F31A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C254F8C4-9351-4610-A5E7-9B86C272F1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49839C12-8883-4C35-9344-D589996BCF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26626ABC-CF44-4BC5-825C-C857D47E98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6" name="直線コネクタ 485">
          <a:extLst>
            <a:ext uri="{FF2B5EF4-FFF2-40B4-BE49-F238E27FC236}">
              <a16:creationId xmlns:a16="http://schemas.microsoft.com/office/drawing/2014/main" id="{9E837AD0-F40D-44A0-ADC5-B72E330EA18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7" name="テキスト ボックス 486">
          <a:extLst>
            <a:ext uri="{FF2B5EF4-FFF2-40B4-BE49-F238E27FC236}">
              <a16:creationId xmlns:a16="http://schemas.microsoft.com/office/drawing/2014/main" id="{8ACE53FA-FAB8-43FA-A943-F2F64147646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8" name="直線コネクタ 487">
          <a:extLst>
            <a:ext uri="{FF2B5EF4-FFF2-40B4-BE49-F238E27FC236}">
              <a16:creationId xmlns:a16="http://schemas.microsoft.com/office/drawing/2014/main" id="{2184FAD5-8261-4DBE-BB91-B622EE4A10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9" name="テキスト ボックス 488">
          <a:extLst>
            <a:ext uri="{FF2B5EF4-FFF2-40B4-BE49-F238E27FC236}">
              <a16:creationId xmlns:a16="http://schemas.microsoft.com/office/drawing/2014/main" id="{2A338693-0AB6-4654-A66E-FD2684E128E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0" name="直線コネクタ 489">
          <a:extLst>
            <a:ext uri="{FF2B5EF4-FFF2-40B4-BE49-F238E27FC236}">
              <a16:creationId xmlns:a16="http://schemas.microsoft.com/office/drawing/2014/main" id="{1EF89E35-CFAF-49E0-B273-3D01A67135B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1" name="テキスト ボックス 490">
          <a:extLst>
            <a:ext uri="{FF2B5EF4-FFF2-40B4-BE49-F238E27FC236}">
              <a16:creationId xmlns:a16="http://schemas.microsoft.com/office/drawing/2014/main" id="{9E1C8AB5-D66E-4EAE-B3B7-EAAD3039B59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2" name="直線コネクタ 491">
          <a:extLst>
            <a:ext uri="{FF2B5EF4-FFF2-40B4-BE49-F238E27FC236}">
              <a16:creationId xmlns:a16="http://schemas.microsoft.com/office/drawing/2014/main" id="{82218AFA-B3E3-4203-8D70-B505FCDD71C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3" name="テキスト ボックス 492">
          <a:extLst>
            <a:ext uri="{FF2B5EF4-FFF2-40B4-BE49-F238E27FC236}">
              <a16:creationId xmlns:a16="http://schemas.microsoft.com/office/drawing/2014/main" id="{9249A5D6-6463-4B20-9424-127FAEC5726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3C1D8714-51C2-426E-AAD8-E20EF15280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AFBAAF8F-2A31-4090-8002-DAC4A0AF922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a:extLst>
            <a:ext uri="{FF2B5EF4-FFF2-40B4-BE49-F238E27FC236}">
              <a16:creationId xmlns:a16="http://schemas.microsoft.com/office/drawing/2014/main" id="{4B23B318-4DAA-42F8-B4EC-502FC0CDF7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497" name="直線コネクタ 496">
          <a:extLst>
            <a:ext uri="{FF2B5EF4-FFF2-40B4-BE49-F238E27FC236}">
              <a16:creationId xmlns:a16="http://schemas.microsoft.com/office/drawing/2014/main" id="{66FD2552-3F2C-49A4-A6C3-0F39B3B0843C}"/>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498" name="【保健センター・保健所】&#10;一人当たり面積最小値テキスト">
          <a:extLst>
            <a:ext uri="{FF2B5EF4-FFF2-40B4-BE49-F238E27FC236}">
              <a16:creationId xmlns:a16="http://schemas.microsoft.com/office/drawing/2014/main" id="{8D22DE4E-8D53-495E-954C-5DA3C820B0C5}"/>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499" name="直線コネクタ 498">
          <a:extLst>
            <a:ext uri="{FF2B5EF4-FFF2-40B4-BE49-F238E27FC236}">
              <a16:creationId xmlns:a16="http://schemas.microsoft.com/office/drawing/2014/main" id="{75973517-B1AA-40A4-B437-BFE749A14C4B}"/>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00" name="【保健センター・保健所】&#10;一人当たり面積最大値テキスト">
          <a:extLst>
            <a:ext uri="{FF2B5EF4-FFF2-40B4-BE49-F238E27FC236}">
              <a16:creationId xmlns:a16="http://schemas.microsoft.com/office/drawing/2014/main" id="{3202B5C8-441D-410A-971D-FBB7DFD8C8E0}"/>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501" name="直線コネクタ 500">
          <a:extLst>
            <a:ext uri="{FF2B5EF4-FFF2-40B4-BE49-F238E27FC236}">
              <a16:creationId xmlns:a16="http://schemas.microsoft.com/office/drawing/2014/main" id="{7FC06BDB-A939-4427-B184-3563CB2EFD02}"/>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02" name="【保健センター・保健所】&#10;一人当たり面積平均値テキスト">
          <a:extLst>
            <a:ext uri="{FF2B5EF4-FFF2-40B4-BE49-F238E27FC236}">
              <a16:creationId xmlns:a16="http://schemas.microsoft.com/office/drawing/2014/main" id="{95F17A8B-4F0C-490C-AA7A-5E6B74D01813}"/>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03" name="フローチャート: 判断 502">
          <a:extLst>
            <a:ext uri="{FF2B5EF4-FFF2-40B4-BE49-F238E27FC236}">
              <a16:creationId xmlns:a16="http://schemas.microsoft.com/office/drawing/2014/main" id="{31481E17-42C4-46CC-A26D-4A603E6DC505}"/>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504" name="フローチャート: 判断 503">
          <a:extLst>
            <a:ext uri="{FF2B5EF4-FFF2-40B4-BE49-F238E27FC236}">
              <a16:creationId xmlns:a16="http://schemas.microsoft.com/office/drawing/2014/main" id="{FF59F733-A4BA-4C90-A2C9-9AEFA6273E18}"/>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505" name="フローチャート: 判断 504">
          <a:extLst>
            <a:ext uri="{FF2B5EF4-FFF2-40B4-BE49-F238E27FC236}">
              <a16:creationId xmlns:a16="http://schemas.microsoft.com/office/drawing/2014/main" id="{147B8F90-B322-48A8-BA3C-DF2DC995D2E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506" name="フローチャート: 判断 505">
          <a:extLst>
            <a:ext uri="{FF2B5EF4-FFF2-40B4-BE49-F238E27FC236}">
              <a16:creationId xmlns:a16="http://schemas.microsoft.com/office/drawing/2014/main" id="{75AAC764-0171-45F7-AD7C-DA68FB7B1985}"/>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507" name="フローチャート: 判断 506">
          <a:extLst>
            <a:ext uri="{FF2B5EF4-FFF2-40B4-BE49-F238E27FC236}">
              <a16:creationId xmlns:a16="http://schemas.microsoft.com/office/drawing/2014/main" id="{DBF5EA73-E7E1-4AEE-8911-FB49254FF192}"/>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F6CE97A-042B-47DD-8DB8-6D73B8AA0C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F8DE176-73C8-4EB3-84F9-FC57D437BF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B37BEF9-9F59-416F-A0E7-EA90330F71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F6DDE452-E431-43A4-9E3C-7D97B6B55B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C7B1ED05-1B20-499D-8DDF-AF2BE5EBFC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513" name="楕円 512">
          <a:extLst>
            <a:ext uri="{FF2B5EF4-FFF2-40B4-BE49-F238E27FC236}">
              <a16:creationId xmlns:a16="http://schemas.microsoft.com/office/drawing/2014/main" id="{63154D05-9F11-4D9F-928D-FFD462938772}"/>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14" name="【保健センター・保健所】&#10;一人当たり面積該当値テキスト">
          <a:extLst>
            <a:ext uri="{FF2B5EF4-FFF2-40B4-BE49-F238E27FC236}">
              <a16:creationId xmlns:a16="http://schemas.microsoft.com/office/drawing/2014/main" id="{53B7A452-4FA3-422F-ABAA-3E66C015E418}"/>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54356</xdr:rowOff>
    </xdr:from>
    <xdr:to>
      <xdr:col>112</xdr:col>
      <xdr:colOff>38100</xdr:colOff>
      <xdr:row>63</xdr:row>
      <xdr:rowOff>155956</xdr:rowOff>
    </xdr:to>
    <xdr:sp macro="" textlink="">
      <xdr:nvSpPr>
        <xdr:cNvPr id="515" name="楕円 514">
          <a:extLst>
            <a:ext uri="{FF2B5EF4-FFF2-40B4-BE49-F238E27FC236}">
              <a16:creationId xmlns:a16="http://schemas.microsoft.com/office/drawing/2014/main" id="{A5968554-FA1A-4B3B-8A20-6E0F8C7B1732}"/>
            </a:ext>
          </a:extLst>
        </xdr:cNvPr>
        <xdr:cNvSpPr/>
      </xdr:nvSpPr>
      <xdr:spPr>
        <a:xfrm>
          <a:off x="212725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105156</xdr:rowOff>
    </xdr:to>
    <xdr:cxnSp macro="">
      <xdr:nvCxnSpPr>
        <xdr:cNvPr id="516" name="直線コネクタ 515">
          <a:extLst>
            <a:ext uri="{FF2B5EF4-FFF2-40B4-BE49-F238E27FC236}">
              <a16:creationId xmlns:a16="http://schemas.microsoft.com/office/drawing/2014/main" id="{8E6F3767-E535-484D-BFA5-9CFE628121DA}"/>
            </a:ext>
          </a:extLst>
        </xdr:cNvPr>
        <xdr:cNvCxnSpPr/>
      </xdr:nvCxnSpPr>
      <xdr:spPr>
        <a:xfrm flipV="1">
          <a:off x="21323300" y="109042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517" name="楕円 516">
          <a:extLst>
            <a:ext uri="{FF2B5EF4-FFF2-40B4-BE49-F238E27FC236}">
              <a16:creationId xmlns:a16="http://schemas.microsoft.com/office/drawing/2014/main" id="{88E24B77-0482-4A55-8877-F0F7FCBEE7CF}"/>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105156</xdr:rowOff>
    </xdr:from>
    <xdr:to>
      <xdr:col>111</xdr:col>
      <xdr:colOff>177800</xdr:colOff>
      <xdr:row>63</xdr:row>
      <xdr:rowOff>107442</xdr:rowOff>
    </xdr:to>
    <xdr:cxnSp macro="">
      <xdr:nvCxnSpPr>
        <xdr:cNvPr id="518" name="直線コネクタ 517">
          <a:extLst>
            <a:ext uri="{FF2B5EF4-FFF2-40B4-BE49-F238E27FC236}">
              <a16:creationId xmlns:a16="http://schemas.microsoft.com/office/drawing/2014/main" id="{E24E0B49-AEBD-4EE1-9EAE-2F5DCFAD7E79}"/>
            </a:ext>
          </a:extLst>
        </xdr:cNvPr>
        <xdr:cNvCxnSpPr/>
      </xdr:nvCxnSpPr>
      <xdr:spPr>
        <a:xfrm flipV="1">
          <a:off x="20434300" y="1090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519" name="楕円 518">
          <a:extLst>
            <a:ext uri="{FF2B5EF4-FFF2-40B4-BE49-F238E27FC236}">
              <a16:creationId xmlns:a16="http://schemas.microsoft.com/office/drawing/2014/main" id="{E6B3B223-DB68-4A69-AD2F-DC9EEA7D0489}"/>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520" name="直線コネクタ 519">
          <a:extLst>
            <a:ext uri="{FF2B5EF4-FFF2-40B4-BE49-F238E27FC236}">
              <a16:creationId xmlns:a16="http://schemas.microsoft.com/office/drawing/2014/main" id="{194E0599-3ACA-4D57-AFA4-65ADB31BECB8}"/>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58928</xdr:rowOff>
    </xdr:from>
    <xdr:to>
      <xdr:col>98</xdr:col>
      <xdr:colOff>38100</xdr:colOff>
      <xdr:row>63</xdr:row>
      <xdr:rowOff>160528</xdr:rowOff>
    </xdr:to>
    <xdr:sp macro="" textlink="">
      <xdr:nvSpPr>
        <xdr:cNvPr id="521" name="楕円 520">
          <a:extLst>
            <a:ext uri="{FF2B5EF4-FFF2-40B4-BE49-F238E27FC236}">
              <a16:creationId xmlns:a16="http://schemas.microsoft.com/office/drawing/2014/main" id="{805DDF42-2CFA-4B57-B449-E7992BC9AE75}"/>
            </a:ext>
          </a:extLst>
        </xdr:cNvPr>
        <xdr:cNvSpPr/>
      </xdr:nvSpPr>
      <xdr:spPr>
        <a:xfrm>
          <a:off x="18605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109728</xdr:rowOff>
    </xdr:to>
    <xdr:cxnSp macro="">
      <xdr:nvCxnSpPr>
        <xdr:cNvPr id="522" name="直線コネクタ 521">
          <a:extLst>
            <a:ext uri="{FF2B5EF4-FFF2-40B4-BE49-F238E27FC236}">
              <a16:creationId xmlns:a16="http://schemas.microsoft.com/office/drawing/2014/main" id="{D6D712AB-61F5-4F7D-A8B4-19FEFC2EBDE9}"/>
            </a:ext>
          </a:extLst>
        </xdr:cNvPr>
        <xdr:cNvCxnSpPr/>
      </xdr:nvCxnSpPr>
      <xdr:spPr>
        <a:xfrm flipV="1">
          <a:off x="18656300" y="109087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523" name="n_1aveValue【保健センター・保健所】&#10;一人当たり面積">
          <a:extLst>
            <a:ext uri="{FF2B5EF4-FFF2-40B4-BE49-F238E27FC236}">
              <a16:creationId xmlns:a16="http://schemas.microsoft.com/office/drawing/2014/main" id="{8B9BD6FF-7EC4-4706-907C-C801ED58F0E0}"/>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524" name="n_2aveValue【保健センター・保健所】&#10;一人当たり面積">
          <a:extLst>
            <a:ext uri="{FF2B5EF4-FFF2-40B4-BE49-F238E27FC236}">
              <a16:creationId xmlns:a16="http://schemas.microsoft.com/office/drawing/2014/main" id="{021B7234-619B-49BA-8DC8-9DF7E54E640D}"/>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525" name="n_3aveValue【保健センター・保健所】&#10;一人当たり面積">
          <a:extLst>
            <a:ext uri="{FF2B5EF4-FFF2-40B4-BE49-F238E27FC236}">
              <a16:creationId xmlns:a16="http://schemas.microsoft.com/office/drawing/2014/main" id="{63F8C96C-0431-4094-B06A-DB1BDE4A0885}"/>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526" name="n_4aveValue【保健センター・保健所】&#10;一人当たり面積">
          <a:extLst>
            <a:ext uri="{FF2B5EF4-FFF2-40B4-BE49-F238E27FC236}">
              <a16:creationId xmlns:a16="http://schemas.microsoft.com/office/drawing/2014/main" id="{58F4289D-D43C-4F39-A348-DB1B01099CEF}"/>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147083</xdr:rowOff>
    </xdr:from>
    <xdr:ext cx="469744" cy="259045"/>
    <xdr:sp macro="" textlink="">
      <xdr:nvSpPr>
        <xdr:cNvPr id="527" name="n_1mainValue【保健センター・保健所】&#10;一人当たり面積">
          <a:extLst>
            <a:ext uri="{FF2B5EF4-FFF2-40B4-BE49-F238E27FC236}">
              <a16:creationId xmlns:a16="http://schemas.microsoft.com/office/drawing/2014/main" id="{5D510992-23AF-4557-8B75-47A1FC5649DD}"/>
            </a:ext>
          </a:extLst>
        </xdr:cNvPr>
        <xdr:cNvSpPr txBox="1"/>
      </xdr:nvSpPr>
      <xdr:spPr>
        <a:xfrm>
          <a:off x="21075727" y="109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528" name="n_2mainValue【保健センター・保健所】&#10;一人当たり面積">
          <a:extLst>
            <a:ext uri="{FF2B5EF4-FFF2-40B4-BE49-F238E27FC236}">
              <a16:creationId xmlns:a16="http://schemas.microsoft.com/office/drawing/2014/main" id="{1D1D6BE0-05AA-420B-9B5A-B6A70D1F046B}"/>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529" name="n_3mainValue【保健センター・保健所】&#10;一人当たり面積">
          <a:extLst>
            <a:ext uri="{FF2B5EF4-FFF2-40B4-BE49-F238E27FC236}">
              <a16:creationId xmlns:a16="http://schemas.microsoft.com/office/drawing/2014/main" id="{32E03631-33F4-4467-BDAF-CE1B6021143A}"/>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151655</xdr:rowOff>
    </xdr:from>
    <xdr:ext cx="469744" cy="259045"/>
    <xdr:sp macro="" textlink="">
      <xdr:nvSpPr>
        <xdr:cNvPr id="530" name="n_4mainValue【保健センター・保健所】&#10;一人当たり面積">
          <a:extLst>
            <a:ext uri="{FF2B5EF4-FFF2-40B4-BE49-F238E27FC236}">
              <a16:creationId xmlns:a16="http://schemas.microsoft.com/office/drawing/2014/main" id="{A09EF306-3D77-48B5-84CF-D5C8CF9A3066}"/>
            </a:ext>
          </a:extLst>
        </xdr:cNvPr>
        <xdr:cNvSpPr txBox="1"/>
      </xdr:nvSpPr>
      <xdr:spPr>
        <a:xfrm>
          <a:off x="18421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B32ABDF7-63FF-4452-BE50-CBF8A1D55A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1357331C-5543-41A4-8540-A7F0AA5A6A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0E4C6417-FC8D-4E46-8688-1CA0A73498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C3C18767-3D46-4A17-9491-494291BC3F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9F9461A2-870E-40B9-AADF-D1C643B771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D5DB5D9C-DA90-4F37-B057-37A76AF381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0EA535B1-602C-4156-AC07-0A2E5AFDE2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507E76DE-0C52-4803-AB23-E810899C077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id="{A1BD8B4C-6A81-4ED1-A13F-28C081D942F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id="{72FFA838-6FBC-47DC-80C3-85A97AA714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a:extLst>
            <a:ext uri="{FF2B5EF4-FFF2-40B4-BE49-F238E27FC236}">
              <a16:creationId xmlns:a16="http://schemas.microsoft.com/office/drawing/2014/main" id="{20E2ED28-E7C6-4DF9-8855-0CBD5DD21E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542" name="直線コネクタ 541">
          <a:extLst>
            <a:ext uri="{FF2B5EF4-FFF2-40B4-BE49-F238E27FC236}">
              <a16:creationId xmlns:a16="http://schemas.microsoft.com/office/drawing/2014/main" id="{E5C125AF-DB88-4CC2-861C-6E6D01FDB2AF}"/>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543" name="テキスト ボックス 542">
          <a:extLst>
            <a:ext uri="{FF2B5EF4-FFF2-40B4-BE49-F238E27FC236}">
              <a16:creationId xmlns:a16="http://schemas.microsoft.com/office/drawing/2014/main" id="{72DA891C-895E-4699-8F84-172CEC511045}"/>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44" name="直線コネクタ 543">
          <a:extLst>
            <a:ext uri="{FF2B5EF4-FFF2-40B4-BE49-F238E27FC236}">
              <a16:creationId xmlns:a16="http://schemas.microsoft.com/office/drawing/2014/main" id="{0CE8B16A-59C8-42A6-BC43-AD980B164661}"/>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545" name="テキスト ボックス 544">
          <a:extLst>
            <a:ext uri="{FF2B5EF4-FFF2-40B4-BE49-F238E27FC236}">
              <a16:creationId xmlns:a16="http://schemas.microsoft.com/office/drawing/2014/main" id="{98DEE78B-5CBC-423E-9BA3-7D532CF892CF}"/>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546" name="直線コネクタ 545">
          <a:extLst>
            <a:ext uri="{FF2B5EF4-FFF2-40B4-BE49-F238E27FC236}">
              <a16:creationId xmlns:a16="http://schemas.microsoft.com/office/drawing/2014/main" id="{5BA724A3-4785-41C7-81E2-6C3F8037ACF2}"/>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547" name="テキスト ボックス 546">
          <a:extLst>
            <a:ext uri="{FF2B5EF4-FFF2-40B4-BE49-F238E27FC236}">
              <a16:creationId xmlns:a16="http://schemas.microsoft.com/office/drawing/2014/main" id="{EEE5DF23-BB47-4A28-8217-CCEF643BB5F4}"/>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a:extLst>
            <a:ext uri="{FF2B5EF4-FFF2-40B4-BE49-F238E27FC236}">
              <a16:creationId xmlns:a16="http://schemas.microsoft.com/office/drawing/2014/main" id="{FB2F21DB-CD66-407F-9882-2CE0CB4E0D5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a:extLst>
            <a:ext uri="{FF2B5EF4-FFF2-40B4-BE49-F238E27FC236}">
              <a16:creationId xmlns:a16="http://schemas.microsoft.com/office/drawing/2014/main" id="{1FE309FF-AF01-4B6A-9645-1840558D1C1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550" name="直線コネクタ 549">
          <a:extLst>
            <a:ext uri="{FF2B5EF4-FFF2-40B4-BE49-F238E27FC236}">
              <a16:creationId xmlns:a16="http://schemas.microsoft.com/office/drawing/2014/main" id="{5E1B9602-25F4-4EB5-A002-D05F524B88F1}"/>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551" name="テキスト ボックス 550">
          <a:extLst>
            <a:ext uri="{FF2B5EF4-FFF2-40B4-BE49-F238E27FC236}">
              <a16:creationId xmlns:a16="http://schemas.microsoft.com/office/drawing/2014/main" id="{2BDA7CE7-AD79-4E2C-B0E5-58292A89BB99}"/>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52" name="直線コネクタ 551">
          <a:extLst>
            <a:ext uri="{FF2B5EF4-FFF2-40B4-BE49-F238E27FC236}">
              <a16:creationId xmlns:a16="http://schemas.microsoft.com/office/drawing/2014/main" id="{5A5482F6-7143-4EAA-96E0-C7E962AAE260}"/>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553" name="テキスト ボックス 552">
          <a:extLst>
            <a:ext uri="{FF2B5EF4-FFF2-40B4-BE49-F238E27FC236}">
              <a16:creationId xmlns:a16="http://schemas.microsoft.com/office/drawing/2014/main" id="{CC92EA97-45BB-4825-80E5-04D0B24A88AC}"/>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554" name="直線コネクタ 553">
          <a:extLst>
            <a:ext uri="{FF2B5EF4-FFF2-40B4-BE49-F238E27FC236}">
              <a16:creationId xmlns:a16="http://schemas.microsoft.com/office/drawing/2014/main" id="{60F90C16-8B96-4F93-A7E0-A29C95E0E91D}"/>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555" name="テキスト ボックス 554">
          <a:extLst>
            <a:ext uri="{FF2B5EF4-FFF2-40B4-BE49-F238E27FC236}">
              <a16:creationId xmlns:a16="http://schemas.microsoft.com/office/drawing/2014/main" id="{84F79464-430E-41AC-841D-F37151EB3969}"/>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a:extLst>
            <a:ext uri="{FF2B5EF4-FFF2-40B4-BE49-F238E27FC236}">
              <a16:creationId xmlns:a16="http://schemas.microsoft.com/office/drawing/2014/main" id="{5A6CEDC4-C1E6-4500-B218-B1F97B3C4B0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7" name="テキスト ボックス 556">
          <a:extLst>
            <a:ext uri="{FF2B5EF4-FFF2-40B4-BE49-F238E27FC236}">
              <a16:creationId xmlns:a16="http://schemas.microsoft.com/office/drawing/2014/main" id="{F2DAAC6B-56B5-4D25-AEC7-B80458418927}"/>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8" name="【消防施設】&#10;有形固定資産減価償却率グラフ枠">
          <a:extLst>
            <a:ext uri="{FF2B5EF4-FFF2-40B4-BE49-F238E27FC236}">
              <a16:creationId xmlns:a16="http://schemas.microsoft.com/office/drawing/2014/main" id="{4B06273A-BC0D-435D-98F8-2EB5413CA0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559" name="直線コネクタ 558">
          <a:extLst>
            <a:ext uri="{FF2B5EF4-FFF2-40B4-BE49-F238E27FC236}">
              <a16:creationId xmlns:a16="http://schemas.microsoft.com/office/drawing/2014/main" id="{1A14F902-258C-47AA-A66E-7D149D473B1C}"/>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560" name="【消防施設】&#10;有形固定資産減価償却率最小値テキスト">
          <a:extLst>
            <a:ext uri="{FF2B5EF4-FFF2-40B4-BE49-F238E27FC236}">
              <a16:creationId xmlns:a16="http://schemas.microsoft.com/office/drawing/2014/main" id="{ADFAB49B-C00C-4853-8085-E96FE4919A47}"/>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561" name="直線コネクタ 560">
          <a:extLst>
            <a:ext uri="{FF2B5EF4-FFF2-40B4-BE49-F238E27FC236}">
              <a16:creationId xmlns:a16="http://schemas.microsoft.com/office/drawing/2014/main" id="{B8662474-373A-421D-BD5D-5947DE9F44F8}"/>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562" name="【消防施設】&#10;有形固定資産減価償却率最大値テキスト">
          <a:extLst>
            <a:ext uri="{FF2B5EF4-FFF2-40B4-BE49-F238E27FC236}">
              <a16:creationId xmlns:a16="http://schemas.microsoft.com/office/drawing/2014/main" id="{31A749DE-0194-4BCF-884B-4D361BDF557F}"/>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563" name="直線コネクタ 562">
          <a:extLst>
            <a:ext uri="{FF2B5EF4-FFF2-40B4-BE49-F238E27FC236}">
              <a16:creationId xmlns:a16="http://schemas.microsoft.com/office/drawing/2014/main" id="{B195CCD2-3D22-40D9-9760-E2DA04C4BB3A}"/>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18750</xdr:rowOff>
    </xdr:from>
    <xdr:ext cx="405111" cy="259045"/>
    <xdr:sp macro="" textlink="">
      <xdr:nvSpPr>
        <xdr:cNvPr id="564" name="【消防施設】&#10;有形固定資産減価償却率平均値テキスト">
          <a:extLst>
            <a:ext uri="{FF2B5EF4-FFF2-40B4-BE49-F238E27FC236}">
              <a16:creationId xmlns:a16="http://schemas.microsoft.com/office/drawing/2014/main" id="{141D16ED-892F-4147-9418-E488091D62F8}"/>
            </a:ext>
          </a:extLst>
        </xdr:cNvPr>
        <xdr:cNvSpPr txBox="1"/>
      </xdr:nvSpPr>
      <xdr:spPr>
        <a:xfrm>
          <a:off x="16357600" y="1390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565" name="フローチャート: 判断 564">
          <a:extLst>
            <a:ext uri="{FF2B5EF4-FFF2-40B4-BE49-F238E27FC236}">
              <a16:creationId xmlns:a16="http://schemas.microsoft.com/office/drawing/2014/main" id="{94E1D0BC-85DE-468F-9A70-B4D36E333F1E}"/>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566" name="フローチャート: 判断 565">
          <a:extLst>
            <a:ext uri="{FF2B5EF4-FFF2-40B4-BE49-F238E27FC236}">
              <a16:creationId xmlns:a16="http://schemas.microsoft.com/office/drawing/2014/main" id="{C86BE9B8-B493-4607-B6D7-A291E36248EA}"/>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567" name="フローチャート: 判断 566">
          <a:extLst>
            <a:ext uri="{FF2B5EF4-FFF2-40B4-BE49-F238E27FC236}">
              <a16:creationId xmlns:a16="http://schemas.microsoft.com/office/drawing/2014/main" id="{B8BF877B-F7D4-46FB-A51D-DAC2804EB018}"/>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568" name="フローチャート: 判断 567">
          <a:extLst>
            <a:ext uri="{FF2B5EF4-FFF2-40B4-BE49-F238E27FC236}">
              <a16:creationId xmlns:a16="http://schemas.microsoft.com/office/drawing/2014/main" id="{C40A26C7-6F7E-4C7E-83DC-A5EFEC5C0CA6}"/>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569" name="フローチャート: 判断 568">
          <a:extLst>
            <a:ext uri="{FF2B5EF4-FFF2-40B4-BE49-F238E27FC236}">
              <a16:creationId xmlns:a16="http://schemas.microsoft.com/office/drawing/2014/main" id="{0DCD2546-003F-47B3-987F-FAFCE148CAD7}"/>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F9D174F4-540D-444B-A69D-EEF46CA2F7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270663A8-3CCD-46A3-A4D2-1C6AF9185C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A3080D74-4D71-4835-BBF1-BF38A5D919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910B7CA7-6ACB-4B31-B54D-8E02E5467B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E9C01D51-D34C-4578-9B53-1B8CB655AC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107314</xdr:rowOff>
    </xdr:from>
    <xdr:to>
      <xdr:col>85</xdr:col>
      <xdr:colOff>177800</xdr:colOff>
      <xdr:row>84</xdr:row>
      <xdr:rowOff>37464</xdr:rowOff>
    </xdr:to>
    <xdr:sp macro="" textlink="">
      <xdr:nvSpPr>
        <xdr:cNvPr id="575" name="楕円 574">
          <a:extLst>
            <a:ext uri="{FF2B5EF4-FFF2-40B4-BE49-F238E27FC236}">
              <a16:creationId xmlns:a16="http://schemas.microsoft.com/office/drawing/2014/main" id="{C690BF96-62D0-4F3E-B2C7-76D87FE7C337}"/>
            </a:ext>
          </a:extLst>
        </xdr:cNvPr>
        <xdr:cNvSpPr/>
      </xdr:nvSpPr>
      <xdr:spPr>
        <a:xfrm>
          <a:off x="16268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85741</xdr:rowOff>
    </xdr:from>
    <xdr:ext cx="405111" cy="259045"/>
    <xdr:sp macro="" textlink="">
      <xdr:nvSpPr>
        <xdr:cNvPr id="576" name="【消防施設】&#10;有形固定資産減価償却率該当値テキスト">
          <a:extLst>
            <a:ext uri="{FF2B5EF4-FFF2-40B4-BE49-F238E27FC236}">
              <a16:creationId xmlns:a16="http://schemas.microsoft.com/office/drawing/2014/main" id="{9978CFCE-AB05-4ACA-A4B8-DEDB3C712117}"/>
            </a:ext>
          </a:extLst>
        </xdr:cNvPr>
        <xdr:cNvSpPr txBox="1"/>
      </xdr:nvSpPr>
      <xdr:spPr>
        <a:xfrm>
          <a:off x="16357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577" name="楕円 576">
          <a:extLst>
            <a:ext uri="{FF2B5EF4-FFF2-40B4-BE49-F238E27FC236}">
              <a16:creationId xmlns:a16="http://schemas.microsoft.com/office/drawing/2014/main" id="{EE0B0AB8-B115-4E6C-BE43-39D4E498F251}"/>
            </a:ext>
          </a:extLst>
        </xdr:cNvPr>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158114</xdr:rowOff>
    </xdr:to>
    <xdr:cxnSp macro="">
      <xdr:nvCxnSpPr>
        <xdr:cNvPr id="578" name="直線コネクタ 577">
          <a:extLst>
            <a:ext uri="{FF2B5EF4-FFF2-40B4-BE49-F238E27FC236}">
              <a16:creationId xmlns:a16="http://schemas.microsoft.com/office/drawing/2014/main" id="{4946CF08-424E-414C-883A-F978F66325B3}"/>
            </a:ext>
          </a:extLst>
        </xdr:cNvPr>
        <xdr:cNvCxnSpPr/>
      </xdr:nvCxnSpPr>
      <xdr:spPr>
        <a:xfrm>
          <a:off x="15481300" y="143313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155893</xdr:rowOff>
    </xdr:from>
    <xdr:to>
      <xdr:col>76</xdr:col>
      <xdr:colOff>165100</xdr:colOff>
      <xdr:row>83</xdr:row>
      <xdr:rowOff>86043</xdr:rowOff>
    </xdr:to>
    <xdr:sp macro="" textlink="">
      <xdr:nvSpPr>
        <xdr:cNvPr id="579" name="楕円 578">
          <a:extLst>
            <a:ext uri="{FF2B5EF4-FFF2-40B4-BE49-F238E27FC236}">
              <a16:creationId xmlns:a16="http://schemas.microsoft.com/office/drawing/2014/main" id="{C0E7D830-9FD9-45AA-B856-6691713E264F}"/>
            </a:ext>
          </a:extLst>
        </xdr:cNvPr>
        <xdr:cNvSpPr/>
      </xdr:nvSpPr>
      <xdr:spPr>
        <a:xfrm>
          <a:off x="14541500" y="1421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35243</xdr:rowOff>
    </xdr:from>
    <xdr:to>
      <xdr:col>81</xdr:col>
      <xdr:colOff>50800</xdr:colOff>
      <xdr:row>83</xdr:row>
      <xdr:rowOff>100964</xdr:rowOff>
    </xdr:to>
    <xdr:cxnSp macro="">
      <xdr:nvCxnSpPr>
        <xdr:cNvPr id="580" name="直線コネクタ 579">
          <a:extLst>
            <a:ext uri="{FF2B5EF4-FFF2-40B4-BE49-F238E27FC236}">
              <a16:creationId xmlns:a16="http://schemas.microsoft.com/office/drawing/2014/main" id="{FF3CA010-29FB-4E09-81EA-54D261E2B3E9}"/>
            </a:ext>
          </a:extLst>
        </xdr:cNvPr>
        <xdr:cNvCxnSpPr/>
      </xdr:nvCxnSpPr>
      <xdr:spPr>
        <a:xfrm>
          <a:off x="14592300" y="14265593"/>
          <a:ext cx="8890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81598</xdr:rowOff>
    </xdr:from>
    <xdr:to>
      <xdr:col>72</xdr:col>
      <xdr:colOff>38100</xdr:colOff>
      <xdr:row>83</xdr:row>
      <xdr:rowOff>11748</xdr:rowOff>
    </xdr:to>
    <xdr:sp macro="" textlink="">
      <xdr:nvSpPr>
        <xdr:cNvPr id="581" name="楕円 580">
          <a:extLst>
            <a:ext uri="{FF2B5EF4-FFF2-40B4-BE49-F238E27FC236}">
              <a16:creationId xmlns:a16="http://schemas.microsoft.com/office/drawing/2014/main" id="{DD75ACF0-6847-40AD-8191-2A1A8E1507B3}"/>
            </a:ext>
          </a:extLst>
        </xdr:cNvPr>
        <xdr:cNvSpPr/>
      </xdr:nvSpPr>
      <xdr:spPr>
        <a:xfrm>
          <a:off x="13652500" y="141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132398</xdr:rowOff>
    </xdr:from>
    <xdr:to>
      <xdr:col>76</xdr:col>
      <xdr:colOff>114300</xdr:colOff>
      <xdr:row>83</xdr:row>
      <xdr:rowOff>35243</xdr:rowOff>
    </xdr:to>
    <xdr:cxnSp macro="">
      <xdr:nvCxnSpPr>
        <xdr:cNvPr id="582" name="直線コネクタ 581">
          <a:extLst>
            <a:ext uri="{FF2B5EF4-FFF2-40B4-BE49-F238E27FC236}">
              <a16:creationId xmlns:a16="http://schemas.microsoft.com/office/drawing/2014/main" id="{0A551CCA-D725-423A-8487-28B9722DB1B6}"/>
            </a:ext>
          </a:extLst>
        </xdr:cNvPr>
        <xdr:cNvCxnSpPr/>
      </xdr:nvCxnSpPr>
      <xdr:spPr>
        <a:xfrm>
          <a:off x="13703300" y="14191298"/>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1588</xdr:rowOff>
    </xdr:from>
    <xdr:to>
      <xdr:col>67</xdr:col>
      <xdr:colOff>101600</xdr:colOff>
      <xdr:row>82</xdr:row>
      <xdr:rowOff>103188</xdr:rowOff>
    </xdr:to>
    <xdr:sp macro="" textlink="">
      <xdr:nvSpPr>
        <xdr:cNvPr id="583" name="楕円 582">
          <a:extLst>
            <a:ext uri="{FF2B5EF4-FFF2-40B4-BE49-F238E27FC236}">
              <a16:creationId xmlns:a16="http://schemas.microsoft.com/office/drawing/2014/main" id="{C745A71F-347F-4588-9190-AE7717B128EB}"/>
            </a:ext>
          </a:extLst>
        </xdr:cNvPr>
        <xdr:cNvSpPr/>
      </xdr:nvSpPr>
      <xdr:spPr>
        <a:xfrm>
          <a:off x="12763500" y="140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52388</xdr:rowOff>
    </xdr:from>
    <xdr:to>
      <xdr:col>71</xdr:col>
      <xdr:colOff>177800</xdr:colOff>
      <xdr:row>82</xdr:row>
      <xdr:rowOff>132398</xdr:rowOff>
    </xdr:to>
    <xdr:cxnSp macro="">
      <xdr:nvCxnSpPr>
        <xdr:cNvPr id="584" name="直線コネクタ 583">
          <a:extLst>
            <a:ext uri="{FF2B5EF4-FFF2-40B4-BE49-F238E27FC236}">
              <a16:creationId xmlns:a16="http://schemas.microsoft.com/office/drawing/2014/main" id="{1C7E3C3F-8E10-42AD-9B64-B7FD49094762}"/>
            </a:ext>
          </a:extLst>
        </xdr:cNvPr>
        <xdr:cNvCxnSpPr/>
      </xdr:nvCxnSpPr>
      <xdr:spPr>
        <a:xfrm>
          <a:off x="12814300" y="1411128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585" name="n_1aveValue【消防施設】&#10;有形固定資産減価償却率">
          <a:extLst>
            <a:ext uri="{FF2B5EF4-FFF2-40B4-BE49-F238E27FC236}">
              <a16:creationId xmlns:a16="http://schemas.microsoft.com/office/drawing/2014/main" id="{52DEDA53-D670-4176-B980-306F11D20F05}"/>
            </a:ext>
          </a:extLst>
        </xdr:cNvPr>
        <xdr:cNvSpPr txBox="1"/>
      </xdr:nvSpPr>
      <xdr:spPr>
        <a:xfrm>
          <a:off x="15266044" y="13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56850</xdr:rowOff>
    </xdr:from>
    <xdr:ext cx="405111" cy="259045"/>
    <xdr:sp macro="" textlink="">
      <xdr:nvSpPr>
        <xdr:cNvPr id="586" name="n_2aveValue【消防施設】&#10;有形固定資産減価償却率">
          <a:extLst>
            <a:ext uri="{FF2B5EF4-FFF2-40B4-BE49-F238E27FC236}">
              <a16:creationId xmlns:a16="http://schemas.microsoft.com/office/drawing/2014/main" id="{7AC8BC39-E1F5-407D-8638-44E3A517308E}"/>
            </a:ext>
          </a:extLst>
        </xdr:cNvPr>
        <xdr:cNvSpPr txBox="1"/>
      </xdr:nvSpPr>
      <xdr:spPr>
        <a:xfrm>
          <a:off x="14389744" y="1377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587" name="n_3aveValue【消防施設】&#10;有形固定資産減価償却率">
          <a:extLst>
            <a:ext uri="{FF2B5EF4-FFF2-40B4-BE49-F238E27FC236}">
              <a16:creationId xmlns:a16="http://schemas.microsoft.com/office/drawing/2014/main" id="{71E3C8DC-87F8-40DA-9D0A-0E4BFDB6F514}"/>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588" name="n_4aveValue【消防施設】&#10;有形固定資産減価償却率">
          <a:extLst>
            <a:ext uri="{FF2B5EF4-FFF2-40B4-BE49-F238E27FC236}">
              <a16:creationId xmlns:a16="http://schemas.microsoft.com/office/drawing/2014/main" id="{776F4620-4A0B-4F7E-AC78-8B65900DF553}"/>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142891</xdr:rowOff>
    </xdr:from>
    <xdr:ext cx="405111" cy="259045"/>
    <xdr:sp macro="" textlink="">
      <xdr:nvSpPr>
        <xdr:cNvPr id="589" name="n_1mainValue【消防施設】&#10;有形固定資産減価償却率">
          <a:extLst>
            <a:ext uri="{FF2B5EF4-FFF2-40B4-BE49-F238E27FC236}">
              <a16:creationId xmlns:a16="http://schemas.microsoft.com/office/drawing/2014/main" id="{E13027E9-8B50-4B24-8225-36189141AA44}"/>
            </a:ext>
          </a:extLst>
        </xdr:cNvPr>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77170</xdr:rowOff>
    </xdr:from>
    <xdr:ext cx="405111" cy="259045"/>
    <xdr:sp macro="" textlink="">
      <xdr:nvSpPr>
        <xdr:cNvPr id="590" name="n_2mainValue【消防施設】&#10;有形固定資産減価償却率">
          <a:extLst>
            <a:ext uri="{FF2B5EF4-FFF2-40B4-BE49-F238E27FC236}">
              <a16:creationId xmlns:a16="http://schemas.microsoft.com/office/drawing/2014/main" id="{C6595AD8-ECBC-43B6-8834-9E9AB41CDEC3}"/>
            </a:ext>
          </a:extLst>
        </xdr:cNvPr>
        <xdr:cNvSpPr txBox="1"/>
      </xdr:nvSpPr>
      <xdr:spPr>
        <a:xfrm>
          <a:off x="14389744" y="1430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2875</xdr:rowOff>
    </xdr:from>
    <xdr:ext cx="405111" cy="259045"/>
    <xdr:sp macro="" textlink="">
      <xdr:nvSpPr>
        <xdr:cNvPr id="591" name="n_3mainValue【消防施設】&#10;有形固定資産減価償却率">
          <a:extLst>
            <a:ext uri="{FF2B5EF4-FFF2-40B4-BE49-F238E27FC236}">
              <a16:creationId xmlns:a16="http://schemas.microsoft.com/office/drawing/2014/main" id="{6173BE07-DFA3-4F2F-ABAA-152B1C812826}"/>
            </a:ext>
          </a:extLst>
        </xdr:cNvPr>
        <xdr:cNvSpPr txBox="1"/>
      </xdr:nvSpPr>
      <xdr:spPr>
        <a:xfrm>
          <a:off x="13500744" y="1423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94315</xdr:rowOff>
    </xdr:from>
    <xdr:ext cx="405111" cy="259045"/>
    <xdr:sp macro="" textlink="">
      <xdr:nvSpPr>
        <xdr:cNvPr id="592" name="n_4mainValue【消防施設】&#10;有形固定資産減価償却率">
          <a:extLst>
            <a:ext uri="{FF2B5EF4-FFF2-40B4-BE49-F238E27FC236}">
              <a16:creationId xmlns:a16="http://schemas.microsoft.com/office/drawing/2014/main" id="{8BD26D74-B25D-4CB8-BD9E-60BD8AF0DB15}"/>
            </a:ext>
          </a:extLst>
        </xdr:cNvPr>
        <xdr:cNvSpPr txBox="1"/>
      </xdr:nvSpPr>
      <xdr:spPr>
        <a:xfrm>
          <a:off x="12611744" y="1415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a:extLst>
            <a:ext uri="{FF2B5EF4-FFF2-40B4-BE49-F238E27FC236}">
              <a16:creationId xmlns:a16="http://schemas.microsoft.com/office/drawing/2014/main" id="{76CB504C-41B4-45A2-847E-33791B31FF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a:extLst>
            <a:ext uri="{FF2B5EF4-FFF2-40B4-BE49-F238E27FC236}">
              <a16:creationId xmlns:a16="http://schemas.microsoft.com/office/drawing/2014/main" id="{74893F97-187A-4267-AF39-8D2700A1A4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a:extLst>
            <a:ext uri="{FF2B5EF4-FFF2-40B4-BE49-F238E27FC236}">
              <a16:creationId xmlns:a16="http://schemas.microsoft.com/office/drawing/2014/main" id="{544B4DB3-F99B-4DC7-9571-3FCE3E3F05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a:extLst>
            <a:ext uri="{FF2B5EF4-FFF2-40B4-BE49-F238E27FC236}">
              <a16:creationId xmlns:a16="http://schemas.microsoft.com/office/drawing/2014/main" id="{BF0411D6-5C82-4322-AFBF-D81F3C6A2D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a:extLst>
            <a:ext uri="{FF2B5EF4-FFF2-40B4-BE49-F238E27FC236}">
              <a16:creationId xmlns:a16="http://schemas.microsoft.com/office/drawing/2014/main" id="{FA7B36A8-3B0E-456A-8A88-4EBA2FE444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a:extLst>
            <a:ext uri="{FF2B5EF4-FFF2-40B4-BE49-F238E27FC236}">
              <a16:creationId xmlns:a16="http://schemas.microsoft.com/office/drawing/2014/main" id="{3B6A03ED-1D17-4705-8DE8-21707F389E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a:extLst>
            <a:ext uri="{FF2B5EF4-FFF2-40B4-BE49-F238E27FC236}">
              <a16:creationId xmlns:a16="http://schemas.microsoft.com/office/drawing/2014/main" id="{A930A500-E947-4A6F-97EC-597DC5F5A2B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a:extLst>
            <a:ext uri="{FF2B5EF4-FFF2-40B4-BE49-F238E27FC236}">
              <a16:creationId xmlns:a16="http://schemas.microsoft.com/office/drawing/2014/main" id="{51BD6203-53BB-4965-93D9-4F43713E43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a:extLst>
            <a:ext uri="{FF2B5EF4-FFF2-40B4-BE49-F238E27FC236}">
              <a16:creationId xmlns:a16="http://schemas.microsoft.com/office/drawing/2014/main" id="{B18FF21C-F628-41F2-83FE-1ACBBE3AA7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a:extLst>
            <a:ext uri="{FF2B5EF4-FFF2-40B4-BE49-F238E27FC236}">
              <a16:creationId xmlns:a16="http://schemas.microsoft.com/office/drawing/2014/main" id="{92305104-0946-4E75-999E-496EACAD3C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3" name="直線コネクタ 602">
          <a:extLst>
            <a:ext uri="{FF2B5EF4-FFF2-40B4-BE49-F238E27FC236}">
              <a16:creationId xmlns:a16="http://schemas.microsoft.com/office/drawing/2014/main" id="{7EA578F6-390B-4795-85BA-1BC57699FAF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DBD99A06-D52C-47CD-A9E2-C21FA2AC455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5" name="直線コネクタ 604">
          <a:extLst>
            <a:ext uri="{FF2B5EF4-FFF2-40B4-BE49-F238E27FC236}">
              <a16:creationId xmlns:a16="http://schemas.microsoft.com/office/drawing/2014/main" id="{AD9ADF48-80B7-4784-B3B1-DD787AD496D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6" name="テキスト ボックス 605">
          <a:extLst>
            <a:ext uri="{FF2B5EF4-FFF2-40B4-BE49-F238E27FC236}">
              <a16:creationId xmlns:a16="http://schemas.microsoft.com/office/drawing/2014/main" id="{67526E45-D665-430B-94AF-3BAFAC560A4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7" name="直線コネクタ 606">
          <a:extLst>
            <a:ext uri="{FF2B5EF4-FFF2-40B4-BE49-F238E27FC236}">
              <a16:creationId xmlns:a16="http://schemas.microsoft.com/office/drawing/2014/main" id="{7EBAF575-D779-4BD7-8D14-F4E6281C7E3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8" name="テキスト ボックス 607">
          <a:extLst>
            <a:ext uri="{FF2B5EF4-FFF2-40B4-BE49-F238E27FC236}">
              <a16:creationId xmlns:a16="http://schemas.microsoft.com/office/drawing/2014/main" id="{D891F253-15BF-4C80-A319-339A6929551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9" name="直線コネクタ 608">
          <a:extLst>
            <a:ext uri="{FF2B5EF4-FFF2-40B4-BE49-F238E27FC236}">
              <a16:creationId xmlns:a16="http://schemas.microsoft.com/office/drawing/2014/main" id="{7E03ED19-21DF-44AB-A569-CF8438F84BE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0" name="テキスト ボックス 609">
          <a:extLst>
            <a:ext uri="{FF2B5EF4-FFF2-40B4-BE49-F238E27FC236}">
              <a16:creationId xmlns:a16="http://schemas.microsoft.com/office/drawing/2014/main" id="{CF9F78DE-FEA0-47B6-8537-3A2AFACDDCC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1" name="直線コネクタ 610">
          <a:extLst>
            <a:ext uri="{FF2B5EF4-FFF2-40B4-BE49-F238E27FC236}">
              <a16:creationId xmlns:a16="http://schemas.microsoft.com/office/drawing/2014/main" id="{F8E61D24-2422-49AD-A901-3E437002633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2" name="テキスト ボックス 611">
          <a:extLst>
            <a:ext uri="{FF2B5EF4-FFF2-40B4-BE49-F238E27FC236}">
              <a16:creationId xmlns:a16="http://schemas.microsoft.com/office/drawing/2014/main" id="{32D18929-1793-4EF6-9CE9-BFEBA357D37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a:extLst>
            <a:ext uri="{FF2B5EF4-FFF2-40B4-BE49-F238E27FC236}">
              <a16:creationId xmlns:a16="http://schemas.microsoft.com/office/drawing/2014/main" id="{C83B6B10-A056-400B-AE1F-DFD349436F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a:extLst>
            <a:ext uri="{FF2B5EF4-FFF2-40B4-BE49-F238E27FC236}">
              <a16:creationId xmlns:a16="http://schemas.microsoft.com/office/drawing/2014/main" id="{79C80415-3E63-4DAE-9A54-55715BA3D7D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a:extLst>
            <a:ext uri="{FF2B5EF4-FFF2-40B4-BE49-F238E27FC236}">
              <a16:creationId xmlns:a16="http://schemas.microsoft.com/office/drawing/2014/main" id="{8A94E88E-E5D2-4E06-9BBE-0A40126D83F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616" name="直線コネクタ 615">
          <a:extLst>
            <a:ext uri="{FF2B5EF4-FFF2-40B4-BE49-F238E27FC236}">
              <a16:creationId xmlns:a16="http://schemas.microsoft.com/office/drawing/2014/main" id="{F090974E-8993-468C-BDB6-99235359F26F}"/>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617" name="【消防施設】&#10;一人当たり面積最小値テキスト">
          <a:extLst>
            <a:ext uri="{FF2B5EF4-FFF2-40B4-BE49-F238E27FC236}">
              <a16:creationId xmlns:a16="http://schemas.microsoft.com/office/drawing/2014/main" id="{2952E084-62D0-411B-AA92-9AC538941097}"/>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618" name="直線コネクタ 617">
          <a:extLst>
            <a:ext uri="{FF2B5EF4-FFF2-40B4-BE49-F238E27FC236}">
              <a16:creationId xmlns:a16="http://schemas.microsoft.com/office/drawing/2014/main" id="{7BFD8A27-3C87-4A28-847E-75C8EE6BEB18}"/>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619" name="【消防施設】&#10;一人当たり面積最大値テキスト">
          <a:extLst>
            <a:ext uri="{FF2B5EF4-FFF2-40B4-BE49-F238E27FC236}">
              <a16:creationId xmlns:a16="http://schemas.microsoft.com/office/drawing/2014/main" id="{FEF3208F-07FA-49BE-8470-04E6FA14052E}"/>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620" name="直線コネクタ 619">
          <a:extLst>
            <a:ext uri="{FF2B5EF4-FFF2-40B4-BE49-F238E27FC236}">
              <a16:creationId xmlns:a16="http://schemas.microsoft.com/office/drawing/2014/main" id="{2B853280-8F72-430F-86AF-2B822B90C9B8}"/>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621" name="【消防施設】&#10;一人当たり面積平均値テキスト">
          <a:extLst>
            <a:ext uri="{FF2B5EF4-FFF2-40B4-BE49-F238E27FC236}">
              <a16:creationId xmlns:a16="http://schemas.microsoft.com/office/drawing/2014/main" id="{49E76A28-A3AA-473E-B8A1-030C8541241B}"/>
            </a:ext>
          </a:extLst>
        </xdr:cNvPr>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622" name="フローチャート: 判断 621">
          <a:extLst>
            <a:ext uri="{FF2B5EF4-FFF2-40B4-BE49-F238E27FC236}">
              <a16:creationId xmlns:a16="http://schemas.microsoft.com/office/drawing/2014/main" id="{66F2E53B-9901-4910-B803-D115BA5CAFD8}"/>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623" name="フローチャート: 判断 622">
          <a:extLst>
            <a:ext uri="{FF2B5EF4-FFF2-40B4-BE49-F238E27FC236}">
              <a16:creationId xmlns:a16="http://schemas.microsoft.com/office/drawing/2014/main" id="{C2688DF2-0C60-482D-B4B8-06B861EC1942}"/>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624" name="フローチャート: 判断 623">
          <a:extLst>
            <a:ext uri="{FF2B5EF4-FFF2-40B4-BE49-F238E27FC236}">
              <a16:creationId xmlns:a16="http://schemas.microsoft.com/office/drawing/2014/main" id="{7C584FDE-F53D-434E-BB9B-3FD29E3306B9}"/>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625" name="フローチャート: 判断 624">
          <a:extLst>
            <a:ext uri="{FF2B5EF4-FFF2-40B4-BE49-F238E27FC236}">
              <a16:creationId xmlns:a16="http://schemas.microsoft.com/office/drawing/2014/main" id="{733834F8-DD84-4252-A398-0B841C7D630B}"/>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26" name="フローチャート: 判断 625">
          <a:extLst>
            <a:ext uri="{FF2B5EF4-FFF2-40B4-BE49-F238E27FC236}">
              <a16:creationId xmlns:a16="http://schemas.microsoft.com/office/drawing/2014/main" id="{3BBD86E3-3F49-49FF-A21D-6FF61BC670C6}"/>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5E598DF1-D768-4B65-9480-3656A58025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1D8E553B-E401-43FA-B382-C8A5BE2673A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DC7D5975-F300-4EA7-B3D2-5414EBE0EC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D18D80A-3313-4E38-AB0A-3A52500359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35A0F0C5-999D-4F17-A875-E43D67059A2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632" name="楕円 631">
          <a:extLst>
            <a:ext uri="{FF2B5EF4-FFF2-40B4-BE49-F238E27FC236}">
              <a16:creationId xmlns:a16="http://schemas.microsoft.com/office/drawing/2014/main" id="{ECC477BA-C403-4995-8B6B-57FBB684FE27}"/>
            </a:ext>
          </a:extLst>
        </xdr:cNvPr>
        <xdr:cNvSpPr/>
      </xdr:nvSpPr>
      <xdr:spPr>
        <a:xfrm>
          <a:off x="22110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xdr:rowOff>
    </xdr:from>
    <xdr:ext cx="469744" cy="259045"/>
    <xdr:sp macro="" textlink="">
      <xdr:nvSpPr>
        <xdr:cNvPr id="633" name="【消防施設】&#10;一人当たり面積該当値テキスト">
          <a:extLst>
            <a:ext uri="{FF2B5EF4-FFF2-40B4-BE49-F238E27FC236}">
              <a16:creationId xmlns:a16="http://schemas.microsoft.com/office/drawing/2014/main" id="{92CB538D-4844-407E-9DD4-4E4E13ABBFC2}"/>
            </a:ext>
          </a:extLst>
        </xdr:cNvPr>
        <xdr:cNvSpPr txBox="1"/>
      </xdr:nvSpPr>
      <xdr:spPr>
        <a:xfrm>
          <a:off x="22199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634" name="楕円 633">
          <a:extLst>
            <a:ext uri="{FF2B5EF4-FFF2-40B4-BE49-F238E27FC236}">
              <a16:creationId xmlns:a16="http://schemas.microsoft.com/office/drawing/2014/main" id="{2A033FCF-1C2D-4E52-ADDF-A3FB3AC43DAA}"/>
            </a:ext>
          </a:extLst>
        </xdr:cNvPr>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83820</xdr:rowOff>
    </xdr:to>
    <xdr:cxnSp macro="">
      <xdr:nvCxnSpPr>
        <xdr:cNvPr id="635" name="直線コネクタ 634">
          <a:extLst>
            <a:ext uri="{FF2B5EF4-FFF2-40B4-BE49-F238E27FC236}">
              <a16:creationId xmlns:a16="http://schemas.microsoft.com/office/drawing/2014/main" id="{E173410C-0289-4AC7-AA1F-97B513E8C01D}"/>
            </a:ext>
          </a:extLst>
        </xdr:cNvPr>
        <xdr:cNvCxnSpPr/>
      </xdr:nvCxnSpPr>
      <xdr:spPr>
        <a:xfrm flipV="1">
          <a:off x="21323300" y="14474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38736</xdr:rowOff>
    </xdr:from>
    <xdr:to>
      <xdr:col>107</xdr:col>
      <xdr:colOff>101600</xdr:colOff>
      <xdr:row>84</xdr:row>
      <xdr:rowOff>140336</xdr:rowOff>
    </xdr:to>
    <xdr:sp macro="" textlink="">
      <xdr:nvSpPr>
        <xdr:cNvPr id="636" name="楕円 635">
          <a:extLst>
            <a:ext uri="{FF2B5EF4-FFF2-40B4-BE49-F238E27FC236}">
              <a16:creationId xmlns:a16="http://schemas.microsoft.com/office/drawing/2014/main" id="{456C052D-62FF-4C1F-A53D-8FCB1341FE3A}"/>
            </a:ext>
          </a:extLst>
        </xdr:cNvPr>
        <xdr:cNvSpPr/>
      </xdr:nvSpPr>
      <xdr:spPr>
        <a:xfrm>
          <a:off x="20383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89536</xdr:rowOff>
    </xdr:to>
    <xdr:cxnSp macro="">
      <xdr:nvCxnSpPr>
        <xdr:cNvPr id="637" name="直線コネクタ 636">
          <a:extLst>
            <a:ext uri="{FF2B5EF4-FFF2-40B4-BE49-F238E27FC236}">
              <a16:creationId xmlns:a16="http://schemas.microsoft.com/office/drawing/2014/main" id="{FFDE69BD-CB78-4642-B803-14940CB05B10}"/>
            </a:ext>
          </a:extLst>
        </xdr:cNvPr>
        <xdr:cNvCxnSpPr/>
      </xdr:nvCxnSpPr>
      <xdr:spPr>
        <a:xfrm flipV="1">
          <a:off x="20434300" y="144856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46355</xdr:rowOff>
    </xdr:from>
    <xdr:to>
      <xdr:col>102</xdr:col>
      <xdr:colOff>165100</xdr:colOff>
      <xdr:row>84</xdr:row>
      <xdr:rowOff>147955</xdr:rowOff>
    </xdr:to>
    <xdr:sp macro="" textlink="">
      <xdr:nvSpPr>
        <xdr:cNvPr id="638" name="楕円 637">
          <a:extLst>
            <a:ext uri="{FF2B5EF4-FFF2-40B4-BE49-F238E27FC236}">
              <a16:creationId xmlns:a16="http://schemas.microsoft.com/office/drawing/2014/main" id="{FEA27C92-68C5-474A-B813-AD430C4E1ECB}"/>
            </a:ext>
          </a:extLst>
        </xdr:cNvPr>
        <xdr:cNvSpPr/>
      </xdr:nvSpPr>
      <xdr:spPr>
        <a:xfrm>
          <a:off x="19494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89536</xdr:rowOff>
    </xdr:from>
    <xdr:to>
      <xdr:col>107</xdr:col>
      <xdr:colOff>50800</xdr:colOff>
      <xdr:row>84</xdr:row>
      <xdr:rowOff>97155</xdr:rowOff>
    </xdr:to>
    <xdr:cxnSp macro="">
      <xdr:nvCxnSpPr>
        <xdr:cNvPr id="639" name="直線コネクタ 638">
          <a:extLst>
            <a:ext uri="{FF2B5EF4-FFF2-40B4-BE49-F238E27FC236}">
              <a16:creationId xmlns:a16="http://schemas.microsoft.com/office/drawing/2014/main" id="{D535C0DD-B838-41CF-BB86-D05C996CC860}"/>
            </a:ext>
          </a:extLst>
        </xdr:cNvPr>
        <xdr:cNvCxnSpPr/>
      </xdr:nvCxnSpPr>
      <xdr:spPr>
        <a:xfrm flipV="1">
          <a:off x="19545300" y="144913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52070</xdr:rowOff>
    </xdr:from>
    <xdr:to>
      <xdr:col>98</xdr:col>
      <xdr:colOff>38100</xdr:colOff>
      <xdr:row>84</xdr:row>
      <xdr:rowOff>153670</xdr:rowOff>
    </xdr:to>
    <xdr:sp macro="" textlink="">
      <xdr:nvSpPr>
        <xdr:cNvPr id="640" name="楕円 639">
          <a:extLst>
            <a:ext uri="{FF2B5EF4-FFF2-40B4-BE49-F238E27FC236}">
              <a16:creationId xmlns:a16="http://schemas.microsoft.com/office/drawing/2014/main" id="{9D00B039-B7E7-4027-A773-8183B19CC009}"/>
            </a:ext>
          </a:extLst>
        </xdr:cNvPr>
        <xdr:cNvSpPr/>
      </xdr:nvSpPr>
      <xdr:spPr>
        <a:xfrm>
          <a:off x="18605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97155</xdr:rowOff>
    </xdr:from>
    <xdr:to>
      <xdr:col>102</xdr:col>
      <xdr:colOff>114300</xdr:colOff>
      <xdr:row>84</xdr:row>
      <xdr:rowOff>102870</xdr:rowOff>
    </xdr:to>
    <xdr:cxnSp macro="">
      <xdr:nvCxnSpPr>
        <xdr:cNvPr id="641" name="直線コネクタ 640">
          <a:extLst>
            <a:ext uri="{FF2B5EF4-FFF2-40B4-BE49-F238E27FC236}">
              <a16:creationId xmlns:a16="http://schemas.microsoft.com/office/drawing/2014/main" id="{73109BAE-295E-4A32-A7C2-80CE2E20B0D8}"/>
            </a:ext>
          </a:extLst>
        </xdr:cNvPr>
        <xdr:cNvCxnSpPr/>
      </xdr:nvCxnSpPr>
      <xdr:spPr>
        <a:xfrm flipV="1">
          <a:off x="18656300" y="144989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642" name="n_1aveValue【消防施設】&#10;一人当たり面積">
          <a:extLst>
            <a:ext uri="{FF2B5EF4-FFF2-40B4-BE49-F238E27FC236}">
              <a16:creationId xmlns:a16="http://schemas.microsoft.com/office/drawing/2014/main" id="{881D4A2E-6FC7-4E7D-A594-8633C7D999E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643" name="n_2aveValue【消防施設】&#10;一人当たり面積">
          <a:extLst>
            <a:ext uri="{FF2B5EF4-FFF2-40B4-BE49-F238E27FC236}">
              <a16:creationId xmlns:a16="http://schemas.microsoft.com/office/drawing/2014/main" id="{B1BAFA12-99F2-4817-8469-949DF3F214DB}"/>
            </a:ext>
          </a:extLst>
        </xdr:cNvPr>
        <xdr:cNvSpPr txBox="1"/>
      </xdr:nvSpPr>
      <xdr:spPr>
        <a:xfrm>
          <a:off x="20199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644" name="n_3aveValue【消防施設】&#10;一人当たり面積">
          <a:extLst>
            <a:ext uri="{FF2B5EF4-FFF2-40B4-BE49-F238E27FC236}">
              <a16:creationId xmlns:a16="http://schemas.microsoft.com/office/drawing/2014/main" id="{8940666A-B0DF-4E55-BA2C-E58FC222FCB2}"/>
            </a:ext>
          </a:extLst>
        </xdr:cNvPr>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645" name="n_4aveValue【消防施設】&#10;一人当たり面積">
          <a:extLst>
            <a:ext uri="{FF2B5EF4-FFF2-40B4-BE49-F238E27FC236}">
              <a16:creationId xmlns:a16="http://schemas.microsoft.com/office/drawing/2014/main" id="{48FD68EC-0D99-4C3A-A006-18797ACC6CEE}"/>
            </a:ext>
          </a:extLst>
        </xdr:cNvPr>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646" name="n_1mainValue【消防施設】&#10;一人当たり面積">
          <a:extLst>
            <a:ext uri="{FF2B5EF4-FFF2-40B4-BE49-F238E27FC236}">
              <a16:creationId xmlns:a16="http://schemas.microsoft.com/office/drawing/2014/main" id="{67C8B44D-B65C-4220-9FDD-89201F8E7325}"/>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131463</xdr:rowOff>
    </xdr:from>
    <xdr:ext cx="469744" cy="259045"/>
    <xdr:sp macro="" textlink="">
      <xdr:nvSpPr>
        <xdr:cNvPr id="647" name="n_2mainValue【消防施設】&#10;一人当たり面積">
          <a:extLst>
            <a:ext uri="{FF2B5EF4-FFF2-40B4-BE49-F238E27FC236}">
              <a16:creationId xmlns:a16="http://schemas.microsoft.com/office/drawing/2014/main" id="{A004DE1F-6F22-4074-9C5E-F27B0FA26B8E}"/>
            </a:ext>
          </a:extLst>
        </xdr:cNvPr>
        <xdr:cNvSpPr txBox="1"/>
      </xdr:nvSpPr>
      <xdr:spPr>
        <a:xfrm>
          <a:off x="20199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164482</xdr:rowOff>
    </xdr:from>
    <xdr:ext cx="469744" cy="259045"/>
    <xdr:sp macro="" textlink="">
      <xdr:nvSpPr>
        <xdr:cNvPr id="648" name="n_3mainValue【消防施設】&#10;一人当たり面積">
          <a:extLst>
            <a:ext uri="{FF2B5EF4-FFF2-40B4-BE49-F238E27FC236}">
              <a16:creationId xmlns:a16="http://schemas.microsoft.com/office/drawing/2014/main" id="{85123FDC-E85C-4E30-BCB6-4A31A590195F}"/>
            </a:ext>
          </a:extLst>
        </xdr:cNvPr>
        <xdr:cNvSpPr txBox="1"/>
      </xdr:nvSpPr>
      <xdr:spPr>
        <a:xfrm>
          <a:off x="19310427" y="142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170197</xdr:rowOff>
    </xdr:from>
    <xdr:ext cx="469744" cy="259045"/>
    <xdr:sp macro="" textlink="">
      <xdr:nvSpPr>
        <xdr:cNvPr id="649" name="n_4mainValue【消防施設】&#10;一人当たり面積">
          <a:extLst>
            <a:ext uri="{FF2B5EF4-FFF2-40B4-BE49-F238E27FC236}">
              <a16:creationId xmlns:a16="http://schemas.microsoft.com/office/drawing/2014/main" id="{9995C58A-E7F5-46AD-B034-94BEB4C3F5C6}"/>
            </a:ext>
          </a:extLst>
        </xdr:cNvPr>
        <xdr:cNvSpPr txBox="1"/>
      </xdr:nvSpPr>
      <xdr:spPr>
        <a:xfrm>
          <a:off x="18421427"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a:extLst>
            <a:ext uri="{FF2B5EF4-FFF2-40B4-BE49-F238E27FC236}">
              <a16:creationId xmlns:a16="http://schemas.microsoft.com/office/drawing/2014/main" id="{AEA3677A-A188-49EF-97FC-0D2656D414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a:extLst>
            <a:ext uri="{FF2B5EF4-FFF2-40B4-BE49-F238E27FC236}">
              <a16:creationId xmlns:a16="http://schemas.microsoft.com/office/drawing/2014/main" id="{026AB455-E70D-47BA-BDE2-C31343C4A8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a:extLst>
            <a:ext uri="{FF2B5EF4-FFF2-40B4-BE49-F238E27FC236}">
              <a16:creationId xmlns:a16="http://schemas.microsoft.com/office/drawing/2014/main" id="{3786DCBE-D8E1-438C-B260-134484CF01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a:extLst>
            <a:ext uri="{FF2B5EF4-FFF2-40B4-BE49-F238E27FC236}">
              <a16:creationId xmlns:a16="http://schemas.microsoft.com/office/drawing/2014/main" id="{65A1F0CB-C9EA-4E37-AF24-5A37E1D825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a:extLst>
            <a:ext uri="{FF2B5EF4-FFF2-40B4-BE49-F238E27FC236}">
              <a16:creationId xmlns:a16="http://schemas.microsoft.com/office/drawing/2014/main" id="{75250BAE-8774-4503-BBD1-FBF1E21A1C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a:extLst>
            <a:ext uri="{FF2B5EF4-FFF2-40B4-BE49-F238E27FC236}">
              <a16:creationId xmlns:a16="http://schemas.microsoft.com/office/drawing/2014/main" id="{DD504A12-2F20-43A8-B476-0FE14B6E6D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a:extLst>
            <a:ext uri="{FF2B5EF4-FFF2-40B4-BE49-F238E27FC236}">
              <a16:creationId xmlns:a16="http://schemas.microsoft.com/office/drawing/2014/main" id="{959C6461-1689-41B0-B8C9-CE0D259D7C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a:extLst>
            <a:ext uri="{FF2B5EF4-FFF2-40B4-BE49-F238E27FC236}">
              <a16:creationId xmlns:a16="http://schemas.microsoft.com/office/drawing/2014/main" id="{9E129E48-E1A3-4AE2-9A36-454FE801B6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a:extLst>
            <a:ext uri="{FF2B5EF4-FFF2-40B4-BE49-F238E27FC236}">
              <a16:creationId xmlns:a16="http://schemas.microsoft.com/office/drawing/2014/main" id="{C14FC10B-6639-4C87-8778-EB072B7F23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a:extLst>
            <a:ext uri="{FF2B5EF4-FFF2-40B4-BE49-F238E27FC236}">
              <a16:creationId xmlns:a16="http://schemas.microsoft.com/office/drawing/2014/main" id="{1EE21EFC-923F-410E-9533-D88A021A86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0" name="テキスト ボックス 659">
          <a:extLst>
            <a:ext uri="{FF2B5EF4-FFF2-40B4-BE49-F238E27FC236}">
              <a16:creationId xmlns:a16="http://schemas.microsoft.com/office/drawing/2014/main" id="{D6779D45-6BCE-43DD-A4E7-44BE944ECE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1" name="直線コネクタ 660">
          <a:extLst>
            <a:ext uri="{FF2B5EF4-FFF2-40B4-BE49-F238E27FC236}">
              <a16:creationId xmlns:a16="http://schemas.microsoft.com/office/drawing/2014/main" id="{9545C130-F0E7-48DE-8DC2-A8791630251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2" name="テキスト ボックス 661">
          <a:extLst>
            <a:ext uri="{FF2B5EF4-FFF2-40B4-BE49-F238E27FC236}">
              <a16:creationId xmlns:a16="http://schemas.microsoft.com/office/drawing/2014/main" id="{1517DB35-1313-4F32-901A-12570459DD8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3" name="直線コネクタ 662">
          <a:extLst>
            <a:ext uri="{FF2B5EF4-FFF2-40B4-BE49-F238E27FC236}">
              <a16:creationId xmlns:a16="http://schemas.microsoft.com/office/drawing/2014/main" id="{3E8FFDE6-5082-4C58-B07A-842974D72A3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4" name="テキスト ボックス 663">
          <a:extLst>
            <a:ext uri="{FF2B5EF4-FFF2-40B4-BE49-F238E27FC236}">
              <a16:creationId xmlns:a16="http://schemas.microsoft.com/office/drawing/2014/main" id="{B9E0FEB0-03D6-4070-A506-342218732D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5" name="直線コネクタ 664">
          <a:extLst>
            <a:ext uri="{FF2B5EF4-FFF2-40B4-BE49-F238E27FC236}">
              <a16:creationId xmlns:a16="http://schemas.microsoft.com/office/drawing/2014/main" id="{C3D6A890-0D00-41EA-90A3-F6FD2796755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6" name="テキスト ボックス 665">
          <a:extLst>
            <a:ext uri="{FF2B5EF4-FFF2-40B4-BE49-F238E27FC236}">
              <a16:creationId xmlns:a16="http://schemas.microsoft.com/office/drawing/2014/main" id="{94294323-5565-4025-BE74-1BCEA5042A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7" name="直線コネクタ 666">
          <a:extLst>
            <a:ext uri="{FF2B5EF4-FFF2-40B4-BE49-F238E27FC236}">
              <a16:creationId xmlns:a16="http://schemas.microsoft.com/office/drawing/2014/main" id="{4D561413-3C47-404A-B782-6CE511C828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8" name="テキスト ボックス 667">
          <a:extLst>
            <a:ext uri="{FF2B5EF4-FFF2-40B4-BE49-F238E27FC236}">
              <a16:creationId xmlns:a16="http://schemas.microsoft.com/office/drawing/2014/main" id="{9A800962-5092-459D-9CE4-00EF707D9F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9" name="直線コネクタ 668">
          <a:extLst>
            <a:ext uri="{FF2B5EF4-FFF2-40B4-BE49-F238E27FC236}">
              <a16:creationId xmlns:a16="http://schemas.microsoft.com/office/drawing/2014/main" id="{E8D71144-7684-4D3F-805B-49C8B2045C1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0" name="テキスト ボックス 669">
          <a:extLst>
            <a:ext uri="{FF2B5EF4-FFF2-40B4-BE49-F238E27FC236}">
              <a16:creationId xmlns:a16="http://schemas.microsoft.com/office/drawing/2014/main" id="{EC50EE9D-5058-4980-A6CF-1107020B5F4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1" name="直線コネクタ 670">
          <a:extLst>
            <a:ext uri="{FF2B5EF4-FFF2-40B4-BE49-F238E27FC236}">
              <a16:creationId xmlns:a16="http://schemas.microsoft.com/office/drawing/2014/main" id="{71AE946C-8826-4367-9C7D-9049736A9B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2" name="テキスト ボックス 671">
          <a:extLst>
            <a:ext uri="{FF2B5EF4-FFF2-40B4-BE49-F238E27FC236}">
              <a16:creationId xmlns:a16="http://schemas.microsoft.com/office/drawing/2014/main" id="{7828005A-D249-4C62-9656-1FB693B4D7A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a:extLst>
            <a:ext uri="{FF2B5EF4-FFF2-40B4-BE49-F238E27FC236}">
              <a16:creationId xmlns:a16="http://schemas.microsoft.com/office/drawing/2014/main" id="{662F978C-CB05-4BB5-A136-8798B117BD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庁舎】&#10;有形固定資産減価償却率グラフ枠">
          <a:extLst>
            <a:ext uri="{FF2B5EF4-FFF2-40B4-BE49-F238E27FC236}">
              <a16:creationId xmlns:a16="http://schemas.microsoft.com/office/drawing/2014/main" id="{88F1F836-4529-4A99-904C-91AB77E5E6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675" name="直線コネクタ 674">
          <a:extLst>
            <a:ext uri="{FF2B5EF4-FFF2-40B4-BE49-F238E27FC236}">
              <a16:creationId xmlns:a16="http://schemas.microsoft.com/office/drawing/2014/main" id="{8556D2FD-05E7-47C5-9FB8-835F1864546C}"/>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676" name="【庁舎】&#10;有形固定資産減価償却率最小値テキスト">
          <a:extLst>
            <a:ext uri="{FF2B5EF4-FFF2-40B4-BE49-F238E27FC236}">
              <a16:creationId xmlns:a16="http://schemas.microsoft.com/office/drawing/2014/main" id="{7356B46E-249E-4E38-A343-73039649B4CB}"/>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77" name="直線コネクタ 676">
          <a:extLst>
            <a:ext uri="{FF2B5EF4-FFF2-40B4-BE49-F238E27FC236}">
              <a16:creationId xmlns:a16="http://schemas.microsoft.com/office/drawing/2014/main" id="{3A66F645-F2D6-47F4-BA18-624E2BDC01E0}"/>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78" name="【庁舎】&#10;有形固定資産減価償却率最大値テキスト">
          <a:extLst>
            <a:ext uri="{FF2B5EF4-FFF2-40B4-BE49-F238E27FC236}">
              <a16:creationId xmlns:a16="http://schemas.microsoft.com/office/drawing/2014/main" id="{0FE669A3-E520-4E9D-9A31-634E2B52F16D}"/>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79" name="直線コネクタ 678">
          <a:extLst>
            <a:ext uri="{FF2B5EF4-FFF2-40B4-BE49-F238E27FC236}">
              <a16:creationId xmlns:a16="http://schemas.microsoft.com/office/drawing/2014/main" id="{BEDBB3F4-E169-41AA-8A79-BD0B9E9E39B3}"/>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680" name="【庁舎】&#10;有形固定資産減価償却率平均値テキスト">
          <a:extLst>
            <a:ext uri="{FF2B5EF4-FFF2-40B4-BE49-F238E27FC236}">
              <a16:creationId xmlns:a16="http://schemas.microsoft.com/office/drawing/2014/main" id="{D0826B56-8F7B-45A5-8FFA-4941E2FA6AF2}"/>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681" name="フローチャート: 判断 680">
          <a:extLst>
            <a:ext uri="{FF2B5EF4-FFF2-40B4-BE49-F238E27FC236}">
              <a16:creationId xmlns:a16="http://schemas.microsoft.com/office/drawing/2014/main" id="{1843934C-0689-41AF-9DE1-4D7D66C0001B}"/>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682" name="フローチャート: 判断 681">
          <a:extLst>
            <a:ext uri="{FF2B5EF4-FFF2-40B4-BE49-F238E27FC236}">
              <a16:creationId xmlns:a16="http://schemas.microsoft.com/office/drawing/2014/main" id="{29646801-A45B-46B2-9214-3B7075833C45}"/>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683" name="フローチャート: 判断 682">
          <a:extLst>
            <a:ext uri="{FF2B5EF4-FFF2-40B4-BE49-F238E27FC236}">
              <a16:creationId xmlns:a16="http://schemas.microsoft.com/office/drawing/2014/main" id="{6E321A7B-0B54-4FD4-9BCA-521AC2B4CFEF}"/>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684" name="フローチャート: 判断 683">
          <a:extLst>
            <a:ext uri="{FF2B5EF4-FFF2-40B4-BE49-F238E27FC236}">
              <a16:creationId xmlns:a16="http://schemas.microsoft.com/office/drawing/2014/main" id="{5088E073-629C-43FA-ADA9-4973781F08CC}"/>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85" name="フローチャート: 判断 684">
          <a:extLst>
            <a:ext uri="{FF2B5EF4-FFF2-40B4-BE49-F238E27FC236}">
              <a16:creationId xmlns:a16="http://schemas.microsoft.com/office/drawing/2014/main" id="{1C072AE8-7368-4F8C-A2EA-C0438FD1C6A9}"/>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F1439CB-60D0-40C5-A110-0380ABFCCC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CC404C3D-3EAA-4438-96BC-3FF7978D6A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B4CB8E95-3005-42FF-8FDD-F6D660ECB1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51E38C0B-9A25-47D7-A45F-32735E6ECC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A4AC9F0B-6B3D-4835-98A0-9E52A9F91A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125005</xdr:rowOff>
    </xdr:from>
    <xdr:to>
      <xdr:col>85</xdr:col>
      <xdr:colOff>177800</xdr:colOff>
      <xdr:row>107</xdr:row>
      <xdr:rowOff>55155</xdr:rowOff>
    </xdr:to>
    <xdr:sp macro="" textlink="">
      <xdr:nvSpPr>
        <xdr:cNvPr id="691" name="楕円 690">
          <a:extLst>
            <a:ext uri="{FF2B5EF4-FFF2-40B4-BE49-F238E27FC236}">
              <a16:creationId xmlns:a16="http://schemas.microsoft.com/office/drawing/2014/main" id="{7D8853C4-C5B3-4AA0-A82C-59F99441954C}"/>
            </a:ext>
          </a:extLst>
        </xdr:cNvPr>
        <xdr:cNvSpPr/>
      </xdr:nvSpPr>
      <xdr:spPr>
        <a:xfrm>
          <a:off x="16268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103432</xdr:rowOff>
    </xdr:from>
    <xdr:ext cx="405111" cy="259045"/>
    <xdr:sp macro="" textlink="">
      <xdr:nvSpPr>
        <xdr:cNvPr id="692" name="【庁舎】&#10;有形固定資産減価償却率該当値テキスト">
          <a:extLst>
            <a:ext uri="{FF2B5EF4-FFF2-40B4-BE49-F238E27FC236}">
              <a16:creationId xmlns:a16="http://schemas.microsoft.com/office/drawing/2014/main" id="{C5360E2D-80F8-43DB-8D94-6FDDFACB7848}"/>
            </a:ext>
          </a:extLst>
        </xdr:cNvPr>
        <xdr:cNvSpPr txBox="1"/>
      </xdr:nvSpPr>
      <xdr:spPr>
        <a:xfrm>
          <a:off x="16357600"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693" name="楕円 692">
          <a:extLst>
            <a:ext uri="{FF2B5EF4-FFF2-40B4-BE49-F238E27FC236}">
              <a16:creationId xmlns:a16="http://schemas.microsoft.com/office/drawing/2014/main" id="{5934D29E-62E0-4D9C-AAAD-163C9BFE01C6}"/>
            </a:ext>
          </a:extLst>
        </xdr:cNvPr>
        <xdr:cNvSpPr/>
      </xdr:nvSpPr>
      <xdr:spPr>
        <a:xfrm>
          <a:off x="15430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4355</xdr:rowOff>
    </xdr:to>
    <xdr:cxnSp macro="">
      <xdr:nvCxnSpPr>
        <xdr:cNvPr id="694" name="直線コネクタ 693">
          <a:extLst>
            <a:ext uri="{FF2B5EF4-FFF2-40B4-BE49-F238E27FC236}">
              <a16:creationId xmlns:a16="http://schemas.microsoft.com/office/drawing/2014/main" id="{49D28B3D-804E-4B62-948A-F9DCDCC97F62}"/>
            </a:ext>
          </a:extLst>
        </xdr:cNvPr>
        <xdr:cNvCxnSpPr/>
      </xdr:nvCxnSpPr>
      <xdr:spPr>
        <a:xfrm>
          <a:off x="15481300" y="1832827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695" name="楕円 694">
          <a:extLst>
            <a:ext uri="{FF2B5EF4-FFF2-40B4-BE49-F238E27FC236}">
              <a16:creationId xmlns:a16="http://schemas.microsoft.com/office/drawing/2014/main" id="{76386D85-EEE4-4DB9-8A1A-3C06177D00FA}"/>
            </a:ext>
          </a:extLst>
        </xdr:cNvPr>
        <xdr:cNvSpPr/>
      </xdr:nvSpPr>
      <xdr:spPr>
        <a:xfrm>
          <a:off x="1454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106</xdr:row>
      <xdr:rowOff>154577</xdr:rowOff>
    </xdr:to>
    <xdr:cxnSp macro="">
      <xdr:nvCxnSpPr>
        <xdr:cNvPr id="696" name="直線コネクタ 695">
          <a:extLst>
            <a:ext uri="{FF2B5EF4-FFF2-40B4-BE49-F238E27FC236}">
              <a16:creationId xmlns:a16="http://schemas.microsoft.com/office/drawing/2014/main" id="{FC17482A-9C9E-4B0F-851C-B2BBE39B70A2}"/>
            </a:ext>
          </a:extLst>
        </xdr:cNvPr>
        <xdr:cNvCxnSpPr/>
      </xdr:nvCxnSpPr>
      <xdr:spPr>
        <a:xfrm>
          <a:off x="14592300" y="183152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697" name="楕円 696">
          <a:extLst>
            <a:ext uri="{FF2B5EF4-FFF2-40B4-BE49-F238E27FC236}">
              <a16:creationId xmlns:a16="http://schemas.microsoft.com/office/drawing/2014/main" id="{99D0B772-45A9-4CDB-8660-8CC962E38661}"/>
            </a:ext>
          </a:extLst>
        </xdr:cNvPr>
        <xdr:cNvSpPr/>
      </xdr:nvSpPr>
      <xdr:spPr>
        <a:xfrm>
          <a:off x="1365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141514</xdr:rowOff>
    </xdr:to>
    <xdr:cxnSp macro="">
      <xdr:nvCxnSpPr>
        <xdr:cNvPr id="698" name="直線コネクタ 697">
          <a:extLst>
            <a:ext uri="{FF2B5EF4-FFF2-40B4-BE49-F238E27FC236}">
              <a16:creationId xmlns:a16="http://schemas.microsoft.com/office/drawing/2014/main" id="{26EE8C0C-77C9-4F42-8FF2-B2E3C78F5001}"/>
            </a:ext>
          </a:extLst>
        </xdr:cNvPr>
        <xdr:cNvCxnSpPr/>
      </xdr:nvCxnSpPr>
      <xdr:spPr>
        <a:xfrm>
          <a:off x="13703300" y="182792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699" name="楕円 698">
          <a:extLst>
            <a:ext uri="{FF2B5EF4-FFF2-40B4-BE49-F238E27FC236}">
              <a16:creationId xmlns:a16="http://schemas.microsoft.com/office/drawing/2014/main" id="{4D19C8E4-1272-4A80-B352-D2F7F5730D52}"/>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105592</xdr:rowOff>
    </xdr:to>
    <xdr:cxnSp macro="">
      <xdr:nvCxnSpPr>
        <xdr:cNvPr id="700" name="直線コネクタ 699">
          <a:extLst>
            <a:ext uri="{FF2B5EF4-FFF2-40B4-BE49-F238E27FC236}">
              <a16:creationId xmlns:a16="http://schemas.microsoft.com/office/drawing/2014/main" id="{10E5237E-4147-45B2-8A15-B204B92FC74F}"/>
            </a:ext>
          </a:extLst>
        </xdr:cNvPr>
        <xdr:cNvCxnSpPr/>
      </xdr:nvCxnSpPr>
      <xdr:spPr>
        <a:xfrm>
          <a:off x="12814300" y="182417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701" name="n_1aveValue【庁舎】&#10;有形固定資産減価償却率">
          <a:extLst>
            <a:ext uri="{FF2B5EF4-FFF2-40B4-BE49-F238E27FC236}">
              <a16:creationId xmlns:a16="http://schemas.microsoft.com/office/drawing/2014/main" id="{7EA0F697-4DCF-4805-8E97-4ACDC714FD5E}"/>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702" name="n_2aveValue【庁舎】&#10;有形固定資産減価償却率">
          <a:extLst>
            <a:ext uri="{FF2B5EF4-FFF2-40B4-BE49-F238E27FC236}">
              <a16:creationId xmlns:a16="http://schemas.microsoft.com/office/drawing/2014/main" id="{C7672FEA-0FB3-4F79-845A-539984280F98}"/>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703" name="n_3aveValue【庁舎】&#10;有形固定資産減価償却率">
          <a:extLst>
            <a:ext uri="{FF2B5EF4-FFF2-40B4-BE49-F238E27FC236}">
              <a16:creationId xmlns:a16="http://schemas.microsoft.com/office/drawing/2014/main" id="{95E67C65-2F8E-4ADD-BC98-C360FCE34D12}"/>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04" name="n_4aveValue【庁舎】&#10;有形固定資産減価償却率">
          <a:extLst>
            <a:ext uri="{FF2B5EF4-FFF2-40B4-BE49-F238E27FC236}">
              <a16:creationId xmlns:a16="http://schemas.microsoft.com/office/drawing/2014/main" id="{F4343B76-924D-495E-AF2D-3D4818DF4FCF}"/>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705" name="n_1mainValue【庁舎】&#10;有形固定資産減価償却率">
          <a:extLst>
            <a:ext uri="{FF2B5EF4-FFF2-40B4-BE49-F238E27FC236}">
              <a16:creationId xmlns:a16="http://schemas.microsoft.com/office/drawing/2014/main" id="{C99AC29F-080F-4AD4-9B87-1104F3858418}"/>
            </a:ext>
          </a:extLst>
        </xdr:cNvPr>
        <xdr:cNvSpPr txBox="1"/>
      </xdr:nvSpPr>
      <xdr:spPr>
        <a:xfrm>
          <a:off x="15266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706" name="n_2mainValue【庁舎】&#10;有形固定資産減価償却率">
          <a:extLst>
            <a:ext uri="{FF2B5EF4-FFF2-40B4-BE49-F238E27FC236}">
              <a16:creationId xmlns:a16="http://schemas.microsoft.com/office/drawing/2014/main" id="{97E27453-74A5-4C71-A091-B632558F98B9}"/>
            </a:ext>
          </a:extLst>
        </xdr:cNvPr>
        <xdr:cNvSpPr txBox="1"/>
      </xdr:nvSpPr>
      <xdr:spPr>
        <a:xfrm>
          <a:off x="14389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707" name="n_3mainValue【庁舎】&#10;有形固定資産減価償却率">
          <a:extLst>
            <a:ext uri="{FF2B5EF4-FFF2-40B4-BE49-F238E27FC236}">
              <a16:creationId xmlns:a16="http://schemas.microsoft.com/office/drawing/2014/main" id="{ACE4341C-117F-40D3-81CD-1FE0D4A274C5}"/>
            </a:ext>
          </a:extLst>
        </xdr:cNvPr>
        <xdr:cNvSpPr txBox="1"/>
      </xdr:nvSpPr>
      <xdr:spPr>
        <a:xfrm>
          <a:off x="13500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708" name="n_4mainValue【庁舎】&#10;有形固定資産減価償却率">
          <a:extLst>
            <a:ext uri="{FF2B5EF4-FFF2-40B4-BE49-F238E27FC236}">
              <a16:creationId xmlns:a16="http://schemas.microsoft.com/office/drawing/2014/main" id="{0594398D-4094-46B3-B6B8-A54EF28C8338}"/>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a:extLst>
            <a:ext uri="{FF2B5EF4-FFF2-40B4-BE49-F238E27FC236}">
              <a16:creationId xmlns:a16="http://schemas.microsoft.com/office/drawing/2014/main" id="{2AA813C0-4B2E-4B1B-AEE1-3B2C09DEE0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a:extLst>
            <a:ext uri="{FF2B5EF4-FFF2-40B4-BE49-F238E27FC236}">
              <a16:creationId xmlns:a16="http://schemas.microsoft.com/office/drawing/2014/main" id="{1050CFC2-F8C4-4854-86F8-790A1E5744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a:extLst>
            <a:ext uri="{FF2B5EF4-FFF2-40B4-BE49-F238E27FC236}">
              <a16:creationId xmlns:a16="http://schemas.microsoft.com/office/drawing/2014/main" id="{B5FA833A-C4AD-4817-A0A0-285CE72617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a:extLst>
            <a:ext uri="{FF2B5EF4-FFF2-40B4-BE49-F238E27FC236}">
              <a16:creationId xmlns:a16="http://schemas.microsoft.com/office/drawing/2014/main" id="{382EF5E9-5D7B-4627-A2AD-36FD1A0379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a:extLst>
            <a:ext uri="{FF2B5EF4-FFF2-40B4-BE49-F238E27FC236}">
              <a16:creationId xmlns:a16="http://schemas.microsoft.com/office/drawing/2014/main" id="{F9B4A1E6-1D27-41FD-ABDB-BA93D19E1C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a:extLst>
            <a:ext uri="{FF2B5EF4-FFF2-40B4-BE49-F238E27FC236}">
              <a16:creationId xmlns:a16="http://schemas.microsoft.com/office/drawing/2014/main" id="{3D699797-6C0E-4C5E-B5AA-54112D27AF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a:extLst>
            <a:ext uri="{FF2B5EF4-FFF2-40B4-BE49-F238E27FC236}">
              <a16:creationId xmlns:a16="http://schemas.microsoft.com/office/drawing/2014/main" id="{1A26B5A4-04BC-4FCD-9AB5-746258B140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a:extLst>
            <a:ext uri="{FF2B5EF4-FFF2-40B4-BE49-F238E27FC236}">
              <a16:creationId xmlns:a16="http://schemas.microsoft.com/office/drawing/2014/main" id="{CBAA43E5-60C8-4CF7-BD76-8992D7F1EC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a:extLst>
            <a:ext uri="{FF2B5EF4-FFF2-40B4-BE49-F238E27FC236}">
              <a16:creationId xmlns:a16="http://schemas.microsoft.com/office/drawing/2014/main" id="{276CD976-32BC-4222-9BCB-BA177C9F50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a:extLst>
            <a:ext uri="{FF2B5EF4-FFF2-40B4-BE49-F238E27FC236}">
              <a16:creationId xmlns:a16="http://schemas.microsoft.com/office/drawing/2014/main" id="{D0FC0754-6540-4252-BB02-DD4FE6625E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CFF7746E-4A0B-430E-973F-AB1CCDD52DF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20" name="直線コネクタ 719">
          <a:extLst>
            <a:ext uri="{FF2B5EF4-FFF2-40B4-BE49-F238E27FC236}">
              <a16:creationId xmlns:a16="http://schemas.microsoft.com/office/drawing/2014/main" id="{91E1FFE0-A5DD-4899-B7D0-95D99CA310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1C89FB3C-6B8D-4E33-B764-2A318BABE2A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2" name="直線コネクタ 721">
          <a:extLst>
            <a:ext uri="{FF2B5EF4-FFF2-40B4-BE49-F238E27FC236}">
              <a16:creationId xmlns:a16="http://schemas.microsoft.com/office/drawing/2014/main" id="{B364E05E-8E13-44A3-AB6F-DFFE7A69832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3" name="テキスト ボックス 722">
          <a:extLst>
            <a:ext uri="{FF2B5EF4-FFF2-40B4-BE49-F238E27FC236}">
              <a16:creationId xmlns:a16="http://schemas.microsoft.com/office/drawing/2014/main" id="{54EA0A9D-39E5-4DC3-8E34-B993B812EE2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4" name="直線コネクタ 723">
          <a:extLst>
            <a:ext uri="{FF2B5EF4-FFF2-40B4-BE49-F238E27FC236}">
              <a16:creationId xmlns:a16="http://schemas.microsoft.com/office/drawing/2014/main" id="{2D4FE990-3758-4A49-B831-30BB9B0810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5" name="テキスト ボックス 724">
          <a:extLst>
            <a:ext uri="{FF2B5EF4-FFF2-40B4-BE49-F238E27FC236}">
              <a16:creationId xmlns:a16="http://schemas.microsoft.com/office/drawing/2014/main" id="{5337F7D6-46A7-4EFB-BFC3-BF8A8BBB0A0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6" name="直線コネクタ 725">
          <a:extLst>
            <a:ext uri="{FF2B5EF4-FFF2-40B4-BE49-F238E27FC236}">
              <a16:creationId xmlns:a16="http://schemas.microsoft.com/office/drawing/2014/main" id="{6696BE09-09C8-47A0-A622-ABF361283C7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7" name="テキスト ボックス 726">
          <a:extLst>
            <a:ext uri="{FF2B5EF4-FFF2-40B4-BE49-F238E27FC236}">
              <a16:creationId xmlns:a16="http://schemas.microsoft.com/office/drawing/2014/main" id="{365B766F-D037-49F2-ACC2-661AED6AB70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8" name="直線コネクタ 727">
          <a:extLst>
            <a:ext uri="{FF2B5EF4-FFF2-40B4-BE49-F238E27FC236}">
              <a16:creationId xmlns:a16="http://schemas.microsoft.com/office/drawing/2014/main" id="{27205611-7BBD-4AAF-BD82-0354645C4DB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9" name="テキスト ボックス 728">
          <a:extLst>
            <a:ext uri="{FF2B5EF4-FFF2-40B4-BE49-F238E27FC236}">
              <a16:creationId xmlns:a16="http://schemas.microsoft.com/office/drawing/2014/main" id="{01CC8684-A29A-4D03-98B1-C76CDD0324B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0" name="直線コネクタ 729">
          <a:extLst>
            <a:ext uri="{FF2B5EF4-FFF2-40B4-BE49-F238E27FC236}">
              <a16:creationId xmlns:a16="http://schemas.microsoft.com/office/drawing/2014/main" id="{57CDB0AF-228A-4792-A200-FE2BA7CCA2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1" name="テキスト ボックス 730">
          <a:extLst>
            <a:ext uri="{FF2B5EF4-FFF2-40B4-BE49-F238E27FC236}">
              <a16:creationId xmlns:a16="http://schemas.microsoft.com/office/drawing/2014/main" id="{6395F111-A152-41E7-8DB9-46C2C72724F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2" name="直線コネクタ 731">
          <a:extLst>
            <a:ext uri="{FF2B5EF4-FFF2-40B4-BE49-F238E27FC236}">
              <a16:creationId xmlns:a16="http://schemas.microsoft.com/office/drawing/2014/main" id="{22FC07A5-50DA-4A6B-BB0C-D3C9B3CEE4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3" name="テキスト ボックス 732">
          <a:extLst>
            <a:ext uri="{FF2B5EF4-FFF2-40B4-BE49-F238E27FC236}">
              <a16:creationId xmlns:a16="http://schemas.microsoft.com/office/drawing/2014/main" id="{E7EE40A0-6FE9-41B1-A470-EA3C772CCE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4" name="【庁舎】&#10;一人当たり面積グラフ枠">
          <a:extLst>
            <a:ext uri="{FF2B5EF4-FFF2-40B4-BE49-F238E27FC236}">
              <a16:creationId xmlns:a16="http://schemas.microsoft.com/office/drawing/2014/main" id="{C2D216BF-9C75-4548-9C15-8F35DDE8F5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735" name="直線コネクタ 734">
          <a:extLst>
            <a:ext uri="{FF2B5EF4-FFF2-40B4-BE49-F238E27FC236}">
              <a16:creationId xmlns:a16="http://schemas.microsoft.com/office/drawing/2014/main" id="{C6FA0287-ECBB-4055-A396-AC208223266B}"/>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36" name="【庁舎】&#10;一人当たり面積最小値テキスト">
          <a:extLst>
            <a:ext uri="{FF2B5EF4-FFF2-40B4-BE49-F238E27FC236}">
              <a16:creationId xmlns:a16="http://schemas.microsoft.com/office/drawing/2014/main" id="{1938FCF6-E2E5-429D-9D75-17931836912A}"/>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37" name="直線コネクタ 736">
          <a:extLst>
            <a:ext uri="{FF2B5EF4-FFF2-40B4-BE49-F238E27FC236}">
              <a16:creationId xmlns:a16="http://schemas.microsoft.com/office/drawing/2014/main" id="{F275B1FB-B175-4059-B38F-AC91E688189F}"/>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38" name="【庁舎】&#10;一人当たり面積最大値テキスト">
          <a:extLst>
            <a:ext uri="{FF2B5EF4-FFF2-40B4-BE49-F238E27FC236}">
              <a16:creationId xmlns:a16="http://schemas.microsoft.com/office/drawing/2014/main" id="{6A40F9ED-2D78-467A-AE3C-EF1F3F12CB03}"/>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39" name="直線コネクタ 738">
          <a:extLst>
            <a:ext uri="{FF2B5EF4-FFF2-40B4-BE49-F238E27FC236}">
              <a16:creationId xmlns:a16="http://schemas.microsoft.com/office/drawing/2014/main" id="{7A95D209-1B0F-4618-B9EC-683F689F3EB1}"/>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22151</xdr:rowOff>
    </xdr:from>
    <xdr:ext cx="469744" cy="259045"/>
    <xdr:sp macro="" textlink="">
      <xdr:nvSpPr>
        <xdr:cNvPr id="740" name="【庁舎】&#10;一人当たり面積平均値テキスト">
          <a:extLst>
            <a:ext uri="{FF2B5EF4-FFF2-40B4-BE49-F238E27FC236}">
              <a16:creationId xmlns:a16="http://schemas.microsoft.com/office/drawing/2014/main" id="{0C5A8CE8-1A6C-4EC1-BC98-3C1B96F72E2D}"/>
            </a:ext>
          </a:extLst>
        </xdr:cNvPr>
        <xdr:cNvSpPr txBox="1"/>
      </xdr:nvSpPr>
      <xdr:spPr>
        <a:xfrm>
          <a:off x="22199600" y="17681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741" name="フローチャート: 判断 740">
          <a:extLst>
            <a:ext uri="{FF2B5EF4-FFF2-40B4-BE49-F238E27FC236}">
              <a16:creationId xmlns:a16="http://schemas.microsoft.com/office/drawing/2014/main" id="{533B75F3-691F-4387-A243-F8F0C29B96F0}"/>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742" name="フローチャート: 判断 741">
          <a:extLst>
            <a:ext uri="{FF2B5EF4-FFF2-40B4-BE49-F238E27FC236}">
              <a16:creationId xmlns:a16="http://schemas.microsoft.com/office/drawing/2014/main" id="{9D36E36D-3F16-4534-9C44-1E154E7C52CA}"/>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43" name="フローチャート: 判断 742">
          <a:extLst>
            <a:ext uri="{FF2B5EF4-FFF2-40B4-BE49-F238E27FC236}">
              <a16:creationId xmlns:a16="http://schemas.microsoft.com/office/drawing/2014/main" id="{E21CEA81-48E2-45C1-92FE-457327262872}"/>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744" name="フローチャート: 判断 743">
          <a:extLst>
            <a:ext uri="{FF2B5EF4-FFF2-40B4-BE49-F238E27FC236}">
              <a16:creationId xmlns:a16="http://schemas.microsoft.com/office/drawing/2014/main" id="{D486CF13-6C75-408F-9A9C-3B30421BFA8B}"/>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745" name="フローチャート: 判断 744">
          <a:extLst>
            <a:ext uri="{FF2B5EF4-FFF2-40B4-BE49-F238E27FC236}">
              <a16:creationId xmlns:a16="http://schemas.microsoft.com/office/drawing/2014/main" id="{6215C8B6-8F62-48A1-BCDE-253AB5CD3F6E}"/>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465A0F66-EE4B-4EDE-A23F-262C79BE7A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3EC8E3BE-C187-462B-B1F6-73247905DC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4A4E81FC-CDC3-4641-8218-C2C0E5B097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123E2A65-4033-4632-B300-BC0DEE5AFBC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96BBEE3-AEEB-467C-B1A9-B606BB525B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751" name="楕円 750">
          <a:extLst>
            <a:ext uri="{FF2B5EF4-FFF2-40B4-BE49-F238E27FC236}">
              <a16:creationId xmlns:a16="http://schemas.microsoft.com/office/drawing/2014/main" id="{F53AC9F0-ED07-43A7-A8DB-7EA135F63807}"/>
            </a:ext>
          </a:extLst>
        </xdr:cNvPr>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160582</xdr:rowOff>
    </xdr:from>
    <xdr:ext cx="469744" cy="259045"/>
    <xdr:sp macro="" textlink="">
      <xdr:nvSpPr>
        <xdr:cNvPr id="752" name="【庁舎】&#10;一人当たり面積該当値テキスト">
          <a:extLst>
            <a:ext uri="{FF2B5EF4-FFF2-40B4-BE49-F238E27FC236}">
              <a16:creationId xmlns:a16="http://schemas.microsoft.com/office/drawing/2014/main" id="{A400E12F-94B1-4C90-81A4-6F59D1853A4C}"/>
            </a:ext>
          </a:extLst>
        </xdr:cNvPr>
        <xdr:cNvSpPr txBox="1"/>
      </xdr:nvSpPr>
      <xdr:spPr>
        <a:xfrm>
          <a:off x="22199600"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753" name="楕円 752">
          <a:extLst>
            <a:ext uri="{FF2B5EF4-FFF2-40B4-BE49-F238E27FC236}">
              <a16:creationId xmlns:a16="http://schemas.microsoft.com/office/drawing/2014/main" id="{DB176379-D51A-4825-A457-542AFA188D6D}"/>
            </a:ext>
          </a:extLst>
        </xdr:cNvPr>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97427</xdr:rowOff>
    </xdr:to>
    <xdr:cxnSp macro="">
      <xdr:nvCxnSpPr>
        <xdr:cNvPr id="754" name="直線コネクタ 753">
          <a:extLst>
            <a:ext uri="{FF2B5EF4-FFF2-40B4-BE49-F238E27FC236}">
              <a16:creationId xmlns:a16="http://schemas.microsoft.com/office/drawing/2014/main" id="{F7C5FFC7-5F72-4AE6-AC73-2B0B9FD0E54E}"/>
            </a:ext>
          </a:extLst>
        </xdr:cNvPr>
        <xdr:cNvCxnSpPr/>
      </xdr:nvCxnSpPr>
      <xdr:spPr>
        <a:xfrm flipV="1">
          <a:off x="21323300" y="184066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755" name="楕円 754">
          <a:extLst>
            <a:ext uri="{FF2B5EF4-FFF2-40B4-BE49-F238E27FC236}">
              <a16:creationId xmlns:a16="http://schemas.microsoft.com/office/drawing/2014/main" id="{0ABFC693-9C8D-47F7-92B4-E771EEE0DCC2}"/>
            </a:ext>
          </a:extLst>
        </xdr:cNvPr>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97427</xdr:rowOff>
    </xdr:from>
    <xdr:to>
      <xdr:col>111</xdr:col>
      <xdr:colOff>177800</xdr:colOff>
      <xdr:row>107</xdr:row>
      <xdr:rowOff>117021</xdr:rowOff>
    </xdr:to>
    <xdr:cxnSp macro="">
      <xdr:nvCxnSpPr>
        <xdr:cNvPr id="756" name="直線コネクタ 755">
          <a:extLst>
            <a:ext uri="{FF2B5EF4-FFF2-40B4-BE49-F238E27FC236}">
              <a16:creationId xmlns:a16="http://schemas.microsoft.com/office/drawing/2014/main" id="{3D5D83E1-3053-44D5-9145-90F10A1B8B02}"/>
            </a:ext>
          </a:extLst>
        </xdr:cNvPr>
        <xdr:cNvCxnSpPr/>
      </xdr:nvCxnSpPr>
      <xdr:spPr>
        <a:xfrm flipV="1">
          <a:off x="20434300" y="184425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757" name="楕円 756">
          <a:extLst>
            <a:ext uri="{FF2B5EF4-FFF2-40B4-BE49-F238E27FC236}">
              <a16:creationId xmlns:a16="http://schemas.microsoft.com/office/drawing/2014/main" id="{49284CEC-5673-4F55-BF63-25374DEDA35D}"/>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117021</xdr:rowOff>
    </xdr:from>
    <xdr:to>
      <xdr:col>107</xdr:col>
      <xdr:colOff>50800</xdr:colOff>
      <xdr:row>107</xdr:row>
      <xdr:rowOff>133350</xdr:rowOff>
    </xdr:to>
    <xdr:cxnSp macro="">
      <xdr:nvCxnSpPr>
        <xdr:cNvPr id="758" name="直線コネクタ 757">
          <a:extLst>
            <a:ext uri="{FF2B5EF4-FFF2-40B4-BE49-F238E27FC236}">
              <a16:creationId xmlns:a16="http://schemas.microsoft.com/office/drawing/2014/main" id="{AF40F644-646E-41BE-A6C5-EDB6154FC98B}"/>
            </a:ext>
          </a:extLst>
        </xdr:cNvPr>
        <xdr:cNvCxnSpPr/>
      </xdr:nvCxnSpPr>
      <xdr:spPr>
        <a:xfrm flipV="1">
          <a:off x="19545300" y="184621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98879</xdr:rowOff>
    </xdr:from>
    <xdr:to>
      <xdr:col>98</xdr:col>
      <xdr:colOff>38100</xdr:colOff>
      <xdr:row>108</xdr:row>
      <xdr:rowOff>29029</xdr:rowOff>
    </xdr:to>
    <xdr:sp macro="" textlink="">
      <xdr:nvSpPr>
        <xdr:cNvPr id="759" name="楕円 758">
          <a:extLst>
            <a:ext uri="{FF2B5EF4-FFF2-40B4-BE49-F238E27FC236}">
              <a16:creationId xmlns:a16="http://schemas.microsoft.com/office/drawing/2014/main" id="{A0B6048D-47DD-44B0-9651-383E0D74780D}"/>
            </a:ext>
          </a:extLst>
        </xdr:cNvPr>
        <xdr:cNvSpPr/>
      </xdr:nvSpPr>
      <xdr:spPr>
        <a:xfrm>
          <a:off x="18605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149679</xdr:rowOff>
    </xdr:to>
    <xdr:cxnSp macro="">
      <xdr:nvCxnSpPr>
        <xdr:cNvPr id="760" name="直線コネクタ 759">
          <a:extLst>
            <a:ext uri="{FF2B5EF4-FFF2-40B4-BE49-F238E27FC236}">
              <a16:creationId xmlns:a16="http://schemas.microsoft.com/office/drawing/2014/main" id="{EAB7275C-4806-4058-A6CD-118EDEAA7F28}"/>
            </a:ext>
          </a:extLst>
        </xdr:cNvPr>
        <xdr:cNvCxnSpPr/>
      </xdr:nvCxnSpPr>
      <xdr:spPr>
        <a:xfrm flipV="1">
          <a:off x="18656300" y="184785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47189</xdr:rowOff>
    </xdr:from>
    <xdr:ext cx="469744" cy="259045"/>
    <xdr:sp macro="" textlink="">
      <xdr:nvSpPr>
        <xdr:cNvPr id="761" name="n_1aveValue【庁舎】&#10;一人当たり面積">
          <a:extLst>
            <a:ext uri="{FF2B5EF4-FFF2-40B4-BE49-F238E27FC236}">
              <a16:creationId xmlns:a16="http://schemas.microsoft.com/office/drawing/2014/main" id="{2B52F047-F1BA-496E-AFCF-E99E7B01A22D}"/>
            </a:ext>
          </a:extLst>
        </xdr:cNvPr>
        <xdr:cNvSpPr txBox="1"/>
      </xdr:nvSpPr>
      <xdr:spPr>
        <a:xfrm>
          <a:off x="210757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62" name="n_2aveValue【庁舎】&#10;一人当たり面積">
          <a:extLst>
            <a:ext uri="{FF2B5EF4-FFF2-40B4-BE49-F238E27FC236}">
              <a16:creationId xmlns:a16="http://schemas.microsoft.com/office/drawing/2014/main" id="{FD243162-A693-4314-AFA7-BD2D0095A81D}"/>
            </a:ext>
          </a:extLst>
        </xdr:cNvPr>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763" name="n_3aveValue【庁舎】&#10;一人当たり面積">
          <a:extLst>
            <a:ext uri="{FF2B5EF4-FFF2-40B4-BE49-F238E27FC236}">
              <a16:creationId xmlns:a16="http://schemas.microsoft.com/office/drawing/2014/main" id="{FDE59426-E689-4D4A-9A8F-7BFCE48D4A71}"/>
            </a:ext>
          </a:extLst>
        </xdr:cNvPr>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764" name="n_4aveValue【庁舎】&#10;一人当たり面積">
          <a:extLst>
            <a:ext uri="{FF2B5EF4-FFF2-40B4-BE49-F238E27FC236}">
              <a16:creationId xmlns:a16="http://schemas.microsoft.com/office/drawing/2014/main" id="{0FF23FCD-5DCF-4432-8686-9062CD54726D}"/>
            </a:ext>
          </a:extLst>
        </xdr:cNvPr>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139354</xdr:rowOff>
    </xdr:from>
    <xdr:ext cx="469744" cy="259045"/>
    <xdr:sp macro="" textlink="">
      <xdr:nvSpPr>
        <xdr:cNvPr id="765" name="n_1mainValue【庁舎】&#10;一人当たり面積">
          <a:extLst>
            <a:ext uri="{FF2B5EF4-FFF2-40B4-BE49-F238E27FC236}">
              <a16:creationId xmlns:a16="http://schemas.microsoft.com/office/drawing/2014/main" id="{2E0F2C34-E302-4C82-B340-6E694CF3DA8E}"/>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766" name="n_2mainValue【庁舎】&#10;一人当たり面積">
          <a:extLst>
            <a:ext uri="{FF2B5EF4-FFF2-40B4-BE49-F238E27FC236}">
              <a16:creationId xmlns:a16="http://schemas.microsoft.com/office/drawing/2014/main" id="{31BACE10-0885-4B91-B7F0-856761B0BABF}"/>
            </a:ext>
          </a:extLst>
        </xdr:cNvPr>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767" name="n_3mainValue【庁舎】&#10;一人当たり面積">
          <a:extLst>
            <a:ext uri="{FF2B5EF4-FFF2-40B4-BE49-F238E27FC236}">
              <a16:creationId xmlns:a16="http://schemas.microsoft.com/office/drawing/2014/main" id="{1D479C01-B142-4637-9AD5-E53B1195307D}"/>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20156</xdr:rowOff>
    </xdr:from>
    <xdr:ext cx="469744" cy="259045"/>
    <xdr:sp macro="" textlink="">
      <xdr:nvSpPr>
        <xdr:cNvPr id="768" name="n_4mainValue【庁舎】&#10;一人当たり面積">
          <a:extLst>
            <a:ext uri="{FF2B5EF4-FFF2-40B4-BE49-F238E27FC236}">
              <a16:creationId xmlns:a16="http://schemas.microsoft.com/office/drawing/2014/main" id="{BCF5FD0D-B0FB-428E-AD88-BF883F7C996E}"/>
            </a:ext>
          </a:extLst>
        </xdr:cNvPr>
        <xdr:cNvSpPr txBox="1"/>
      </xdr:nvSpPr>
      <xdr:spPr>
        <a:xfrm>
          <a:off x="18421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a:extLst>
            <a:ext uri="{FF2B5EF4-FFF2-40B4-BE49-F238E27FC236}">
              <a16:creationId xmlns:a16="http://schemas.microsoft.com/office/drawing/2014/main" id="{BAE53F66-A164-44B0-995F-E4F56CB0F8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a:extLst>
            <a:ext uri="{FF2B5EF4-FFF2-40B4-BE49-F238E27FC236}">
              <a16:creationId xmlns:a16="http://schemas.microsoft.com/office/drawing/2014/main" id="{FF68D163-F4AC-43B5-8631-018DB7A6EF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a:extLst>
            <a:ext uri="{FF2B5EF4-FFF2-40B4-BE49-F238E27FC236}">
              <a16:creationId xmlns:a16="http://schemas.microsoft.com/office/drawing/2014/main" id="{58D52F4A-BB09-4AD4-A020-9B727281ED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市町村施設類型別ストック情報分析表①に一括記載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昨年度と比較して税収はほぼ横ばいとなっており、財政力指数は類似団体内平均値を下回っている。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人口減少のなか、行財政改革に取り組み、町の運営を維持してきたが、税収を上げる取組み、魅力・活力のあるまちづくりを展開し、行政の効率化に努めることにより財政の健全化を図る。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新規職員採用の抑制により人件費を抑えてきたことで、類似団体内平均値を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しかし、システム導入後のシステム関連維持経費の増加により、物件費の比率が年々上昇していく見込みのため、事業に係る委託料等経費の見直しを図り、経常経費の削減に努める。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138006</xdr:rowOff>
    </xdr:from>
    <xdr:to>
      <xdr:col>23</xdr:col>
      <xdr:colOff>133350</xdr:colOff>
      <xdr:row>62</xdr:row>
      <xdr:rowOff>4233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25006"/>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138006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8827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62</xdr:row>
      <xdr:rowOff>4233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8827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165540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108796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3413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87206</xdr:rowOff>
    </xdr:from>
    <xdr:to>
      <xdr:col>19</xdr:col>
      <xdr:colOff>184150</xdr:colOff>
      <xdr:row>61</xdr:row>
      <xdr:rowOff>17356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27533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当たりの金額が類似団体内平均値を</a:t>
          </a:r>
          <a:r>
            <a:rPr kumimoji="1" lang="en-US" altLang="ja-JP" sz="1300">
              <a:latin typeface="ＭＳ Ｐゴシック" panose="020B0600070205080204" pitchFamily="50" charset="-128"/>
              <a:ea typeface="ＭＳ Ｐゴシック" panose="020B0600070205080204" pitchFamily="50" charset="-128"/>
            </a:rPr>
            <a:t>92,192</a:t>
          </a:r>
          <a:r>
            <a:rPr kumimoji="1" lang="ja-JP" altLang="en-US" sz="1300">
              <a:latin typeface="ＭＳ Ｐゴシック" panose="020B0600070205080204" pitchFamily="50" charset="-128"/>
              <a:ea typeface="ＭＳ Ｐゴシック" panose="020B0600070205080204" pitchFamily="50" charset="-128"/>
            </a:rPr>
            <a:t>円下回っているのは、新規職員採用の抑制により人件費を抑えてきたためである。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昨年度と比較して人口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人当たりの金額が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3,315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円増加している。システム導入後のシステム関連維持経費の増加により、物件費の比率が年々上昇していく見込みのため、委託料等経費の見直しを図り物件費の抑制に努める。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34378</xdr:rowOff>
    </xdr:from>
    <xdr:to>
      <xdr:col>23</xdr:col>
      <xdr:colOff>133350</xdr:colOff>
      <xdr:row>89</xdr:row>
      <xdr:rowOff>111947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264728"/>
          <a:ext cx="0" cy="1106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84024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4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111947</xdr:rowOff>
    </xdr:from>
    <xdr:to>
      <xdr:col>24</xdr:col>
      <xdr:colOff>12700</xdr:colOff>
      <xdr:row>89</xdr:row>
      <xdr:rowOff>111947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7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120755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400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34378</xdr:rowOff>
    </xdr:from>
    <xdr:to>
      <xdr:col>24</xdr:col>
      <xdr:colOff>12700</xdr:colOff>
      <xdr:row>83</xdr:row>
      <xdr:rowOff>34378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26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18380</xdr:rowOff>
    </xdr:from>
    <xdr:to>
      <xdr:col>23</xdr:col>
      <xdr:colOff>133350</xdr:colOff>
      <xdr:row>83</xdr:row>
      <xdr:rowOff>34378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8730"/>
          <a:ext cx="8382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57673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630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85596</xdr:rowOff>
    </xdr:from>
    <xdr:to>
      <xdr:col>23</xdr:col>
      <xdr:colOff>184150</xdr:colOff>
      <xdr:row>86</xdr:row>
      <xdr:rowOff>15746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6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136711</xdr:rowOff>
    </xdr:from>
    <xdr:to>
      <xdr:col>19</xdr:col>
      <xdr:colOff>133350</xdr:colOff>
      <xdr:row>83</xdr:row>
      <xdr:rowOff>18380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5611"/>
          <a:ext cx="889000" cy="5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5944</xdr:rowOff>
    </xdr:from>
    <xdr:to>
      <xdr:col>19</xdr:col>
      <xdr:colOff>184150</xdr:colOff>
      <xdr:row>85</xdr:row>
      <xdr:rowOff>107544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5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92321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665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117875</xdr:rowOff>
    </xdr:from>
    <xdr:to>
      <xdr:col>15</xdr:col>
      <xdr:colOff>82550</xdr:colOff>
      <xdr:row>82</xdr:row>
      <xdr:rowOff>136711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6775"/>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86086</xdr:rowOff>
    </xdr:from>
    <xdr:to>
      <xdr:col>15</xdr:col>
      <xdr:colOff>133350</xdr:colOff>
      <xdr:row>85</xdr:row>
      <xdr:rowOff>16236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8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57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43062</xdr:rowOff>
    </xdr:from>
    <xdr:to>
      <xdr:col>11</xdr:col>
      <xdr:colOff>31750</xdr:colOff>
      <xdr:row>82</xdr:row>
      <xdr:rowOff>117875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1962"/>
          <a:ext cx="889000" cy="7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167777</xdr:rowOff>
    </xdr:from>
    <xdr:to>
      <xdr:col>11</xdr:col>
      <xdr:colOff>82550</xdr:colOff>
      <xdr:row>84</xdr:row>
      <xdr:rowOff>97927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9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82704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93255</xdr:rowOff>
    </xdr:from>
    <xdr:to>
      <xdr:col>7</xdr:col>
      <xdr:colOff>31750</xdr:colOff>
      <xdr:row>84</xdr:row>
      <xdr:rowOff>23405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0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155028</xdr:rowOff>
    </xdr:from>
    <xdr:to>
      <xdr:col>23</xdr:col>
      <xdr:colOff>184150</xdr:colOff>
      <xdr:row>83</xdr:row>
      <xdr:rowOff>85178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76305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139030</xdr:rowOff>
    </xdr:from>
    <xdr:to>
      <xdr:col>19</xdr:col>
      <xdr:colOff>184150</xdr:colOff>
      <xdr:row>83</xdr:row>
      <xdr:rowOff>69180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79357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6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85911</xdr:rowOff>
    </xdr:from>
    <xdr:to>
      <xdr:col>15</xdr:col>
      <xdr:colOff>133350</xdr:colOff>
      <xdr:row>83</xdr:row>
      <xdr:rowOff>16061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26238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67075</xdr:rowOff>
    </xdr:from>
    <xdr:to>
      <xdr:col>11</xdr:col>
      <xdr:colOff>82550</xdr:colOff>
      <xdr:row>82</xdr:row>
      <xdr:rowOff>168675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9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163712</xdr:rowOff>
    </xdr:from>
    <xdr:to>
      <xdr:col>7</xdr:col>
      <xdr:colOff>31750</xdr:colOff>
      <xdr:row>82</xdr:row>
      <xdr:rowOff>93862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104039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2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全国町村平均値及び類似団体内平均値を下回る</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町の給与体系は従前から変更しておらず、今後も現在の水準を維持していくことになるが、給与の適正の観点から見直しを検討する。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154939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602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58420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34289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3637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154939</xdr:rowOff>
    </xdr:from>
    <xdr:to>
      <xdr:col>73</xdr:col>
      <xdr:colOff>44450</xdr:colOff>
      <xdr:row>84</xdr:row>
      <xdr:rowOff>85089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95266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8.56</a:t>
          </a:r>
          <a:r>
            <a:rPr kumimoji="1" lang="ja-JP" altLang="en-US" sz="1300">
              <a:latin typeface="ＭＳ Ｐゴシック" panose="020B0600070205080204" pitchFamily="50" charset="-128"/>
              <a:ea typeface="ＭＳ Ｐゴシック" panose="020B0600070205080204" pitchFamily="50" charset="-128"/>
            </a:rPr>
            <a:t>人となっており、類似団体内で最も少ない値である。</a:t>
          </a:r>
        </a:p>
        <a:p>
          <a:r>
            <a:rPr kumimoji="1" lang="ja-JP" altLang="en-US" sz="1300">
              <a:latin typeface="ＭＳ Ｐゴシック" panose="020B0600070205080204" pitchFamily="50" charset="-128"/>
              <a:ea typeface="ＭＳ Ｐゴシック" panose="020B0600070205080204" pitchFamily="50" charset="-128"/>
            </a:rPr>
            <a:t>　新規職員採用を抑制した結果であるが、職務体制に支障をきたすことがないよう現状の定員の維持に努める。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45992</xdr:rowOff>
    </xdr:from>
    <xdr:to>
      <xdr:col>81</xdr:col>
      <xdr:colOff>44450</xdr:colOff>
      <xdr:row>58</xdr:row>
      <xdr:rowOff>85634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9990092"/>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45992</xdr:rowOff>
    </xdr:from>
    <xdr:to>
      <xdr:col>77</xdr:col>
      <xdr:colOff>44450</xdr:colOff>
      <xdr:row>58</xdr:row>
      <xdr:rowOff>51163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999009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25309</xdr:rowOff>
    </xdr:from>
    <xdr:to>
      <xdr:col>72</xdr:col>
      <xdr:colOff>203200</xdr:colOff>
      <xdr:row>58</xdr:row>
      <xdr:rowOff>51163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996940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8074</xdr:rowOff>
    </xdr:from>
    <xdr:to>
      <xdr:col>68</xdr:col>
      <xdr:colOff>152400</xdr:colOff>
      <xdr:row>58</xdr:row>
      <xdr:rowOff>25309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995217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34834</xdr:rowOff>
    </xdr:from>
    <xdr:to>
      <xdr:col>81</xdr:col>
      <xdr:colOff>95250</xdr:colOff>
      <xdr:row>58</xdr:row>
      <xdr:rowOff>136434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127561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0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166642</xdr:rowOff>
    </xdr:from>
    <xdr:to>
      <xdr:col>77</xdr:col>
      <xdr:colOff>95250</xdr:colOff>
      <xdr:row>58</xdr:row>
      <xdr:rowOff>96792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106969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08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363</xdr:rowOff>
    </xdr:from>
    <xdr:to>
      <xdr:col>73</xdr:col>
      <xdr:colOff>44450</xdr:colOff>
      <xdr:row>58</xdr:row>
      <xdr:rowOff>101963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112140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145959</xdr:rowOff>
    </xdr:from>
    <xdr:to>
      <xdr:col>68</xdr:col>
      <xdr:colOff>203200</xdr:colOff>
      <xdr:row>58</xdr:row>
      <xdr:rowOff>76109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86286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68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128724</xdr:rowOff>
    </xdr:from>
    <xdr:to>
      <xdr:col>64</xdr:col>
      <xdr:colOff>152400</xdr:colOff>
      <xdr:row>58</xdr:row>
      <xdr:rowOff>58874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0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69051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67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％となり、類似団体内平均値を上回っている。平成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年度より実質公債費比率は徐々に改善されてきているが、依然として平均値を上回っている。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年度については、特定財源及び算入公債費等の減により実質公債費比率は増加した。適正な事業実施により、過大な地方債発行の抑制に努める。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9072</xdr:rowOff>
    </xdr:from>
    <xdr:to>
      <xdr:col>81</xdr:col>
      <xdr:colOff>44450</xdr:colOff>
      <xdr:row>43</xdr:row>
      <xdr:rowOff>26307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9072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26307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78015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986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129722</xdr:rowOff>
    </xdr:from>
    <xdr:to>
      <xdr:col>77</xdr:col>
      <xdr:colOff>95250</xdr:colOff>
      <xdr:row>43</xdr:row>
      <xdr:rowOff>59872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44649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27215</xdr:rowOff>
    </xdr:from>
    <xdr:to>
      <xdr:col>64</xdr:col>
      <xdr:colOff>152400</xdr:colOff>
      <xdr:row>43</xdr:row>
      <xdr:rowOff>128815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113592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昨年度から引き続き、将来負担比率は発生しなかった。</a:t>
          </a:r>
        </a:p>
        <a:p>
          <a:r>
            <a:rPr kumimoji="1" lang="ja-JP" altLang="en-US" sz="1300">
              <a:latin typeface="ＭＳ Ｐゴシック" panose="020B0600070205080204" pitchFamily="50" charset="-128"/>
              <a:ea typeface="ＭＳ Ｐゴシック" panose="020B0600070205080204" pitchFamily="50" charset="-128"/>
            </a:rPr>
            <a:t>　適正な将来負担比率を維持するため、計画的な地方債発行に努める。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52811</xdr:rowOff>
    </xdr:from>
    <xdr:to>
      <xdr:col>72</xdr:col>
      <xdr:colOff>203200</xdr:colOff>
      <xdr:row>16</xdr:row>
      <xdr:rowOff>11536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5311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11536</xdr:rowOff>
    </xdr:from>
    <xdr:to>
      <xdr:col>68</xdr:col>
      <xdr:colOff>152400</xdr:colOff>
      <xdr:row>16</xdr:row>
      <xdr:rowOff>160338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54736"/>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2011</xdr:rowOff>
    </xdr:from>
    <xdr:to>
      <xdr:col>73</xdr:col>
      <xdr:colOff>44450</xdr:colOff>
      <xdr:row>14</xdr:row>
      <xdr:rowOff>103611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88388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132186</xdr:rowOff>
    </xdr:from>
    <xdr:to>
      <xdr:col>68</xdr:col>
      <xdr:colOff>203200</xdr:colOff>
      <xdr:row>16</xdr:row>
      <xdr:rowOff>62336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47113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109538</xdr:rowOff>
    </xdr:from>
    <xdr:to>
      <xdr:col>64</xdr:col>
      <xdr:colOff>152400</xdr:colOff>
      <xdr:row>17</xdr:row>
      <xdr:rowOff>39688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24465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9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％となっているが、類似団体内で最も少ない値である。</a:t>
          </a:r>
        </a:p>
        <a:p>
          <a:r>
            <a:rPr kumimoji="1" lang="ja-JP" altLang="en-US" sz="1300">
              <a:latin typeface="ＭＳ Ｐゴシック" panose="020B0600070205080204" pitchFamily="50" charset="-128"/>
              <a:ea typeface="ＭＳ Ｐゴシック" panose="020B0600070205080204" pitchFamily="50" charset="-128"/>
            </a:rPr>
            <a:t>　主な要因としては、新規職員採用の抑制により人件費が抑えられたためである。事務の効率化を進めながら、職員数の適正化を図る。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123190</xdr:rowOff>
    </xdr:from>
    <xdr:to>
      <xdr:col>24</xdr:col>
      <xdr:colOff>25400</xdr:colOff>
      <xdr:row>33</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8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46990</xdr:rowOff>
    </xdr:from>
    <xdr:to>
      <xdr:col>19</xdr:col>
      <xdr:colOff>187325</xdr:colOff>
      <xdr:row>33</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0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46990</xdr:rowOff>
    </xdr:from>
    <xdr:to>
      <xdr:col>15</xdr:col>
      <xdr:colOff>98425</xdr:colOff>
      <xdr:row>34</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04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20320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80010</xdr:rowOff>
    </xdr:from>
    <xdr:to>
      <xdr:col>24</xdr:col>
      <xdr:colOff>76200</xdr:colOff>
      <xdr:row>34</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72390</xdr:rowOff>
    </xdr:from>
    <xdr:to>
      <xdr:col>20</xdr:col>
      <xdr:colOff>38100</xdr:colOff>
      <xdr:row>34</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167640</xdr:rowOff>
    </xdr:from>
    <xdr:to>
      <xdr:col>15</xdr:col>
      <xdr:colOff>149225</xdr:colOff>
      <xdr:row>33</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物件費における経常経費は、システム関連の保守等業務委託料が高い割合を占めているため増加傾向である。さらなる経費削減のため事業の見直しに努める。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44450</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2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19</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120650</xdr:rowOff>
    </xdr:from>
    <xdr:to>
      <xdr:col>73</xdr:col>
      <xdr:colOff>180975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5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25400</xdr:rowOff>
    </xdr:from>
    <xdr:to>
      <xdr:col>69</xdr:col>
      <xdr:colOff>92075</xdr:colOff>
      <xdr:row>18</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11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165100</xdr:rowOff>
    </xdr:from>
    <xdr:to>
      <xdr:col>78</xdr:col>
      <xdr:colOff>120650</xdr:colOff>
      <xdr:row>19</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3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扶助費に係る経常収支比率は、今後も同規模で推移することが予想されることから、事業の適時性や公平性について見直しを進める。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149860</xdr:rowOff>
    </xdr:from>
    <xdr:to>
      <xdr:col>24</xdr:col>
      <xdr:colOff>25400</xdr:colOff>
      <xdr:row>59</xdr:row>
      <xdr:rowOff>1270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9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58</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9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149860</xdr:rowOff>
    </xdr:from>
    <xdr:to>
      <xdr:col>15</xdr:col>
      <xdr:colOff>98425</xdr:colOff>
      <xdr:row>59</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9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24130</xdr:rowOff>
    </xdr:from>
    <xdr:to>
      <xdr:col>11</xdr:col>
      <xdr:colOff>9525</xdr:colOff>
      <xdr:row>59</xdr:row>
      <xdr:rowOff>92710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3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99060</xdr:rowOff>
    </xdr:from>
    <xdr:to>
      <xdr:col>20</xdr:col>
      <xdr:colOff>38100</xdr:colOff>
      <xdr:row>59</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13987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144780</xdr:rowOff>
    </xdr:from>
    <xdr:to>
      <xdr:col>11</xdr:col>
      <xdr:colOff>60325</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59707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41910</xdr:rowOff>
    </xdr:from>
    <xdr:to>
      <xdr:col>6</xdr:col>
      <xdr:colOff>171450</xdr:colOff>
      <xdr:row>59</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主な経費としては、特別会計への繰出金、道路維持費や除雪対策費で、繰出金及び道路維持費が増加したためである。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上水道事業の広域化の検討等を行い経費の縮減に努める。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143328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5157"/>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45357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58</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98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％となっているが、類似団体内平均値を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補助費等に係る経常収支比率は、今後も同規模で推移することが予想されることから、事業の適時性や公平性について見直しを進める。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102507</xdr:rowOff>
    </xdr:from>
    <xdr:to>
      <xdr:col>82</xdr:col>
      <xdr:colOff>107950</xdr:colOff>
      <xdr:row>38</xdr:row>
      <xdr:rowOff>18143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4461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102507</xdr:rowOff>
    </xdr:from>
    <xdr:to>
      <xdr:col>78</xdr:col>
      <xdr:colOff>69850</xdr:colOff>
      <xdr:row>38</xdr:row>
      <xdr:rowOff>94343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46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39</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09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53522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718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24691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155320</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51707</xdr:rowOff>
    </xdr:from>
    <xdr:to>
      <xdr:col>78</xdr:col>
      <xdr:colOff>120650</xdr:colOff>
      <xdr:row>37</xdr:row>
      <xdr:rowOff>153307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163484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6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2722</xdr:rowOff>
    </xdr:from>
    <xdr:to>
      <xdr:col>65</xdr:col>
      <xdr:colOff>53975</xdr:colOff>
      <xdr:row>39</xdr:row>
      <xdr:rowOff>104322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89099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五戸消防庁舎建設事業といった大規模事業の償還により公債費の決算額が大きくなっているため、計画的な地方債の発行や公債費の適正化に努めていく。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20865</xdr:rowOff>
    </xdr:from>
    <xdr:to>
      <xdr:col>24</xdr:col>
      <xdr:colOff>25400</xdr:colOff>
      <xdr:row>75</xdr:row>
      <xdr:rowOff>42635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879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159856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1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42635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814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59163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81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140607</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890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80934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141515</xdr:rowOff>
    </xdr:from>
    <xdr:to>
      <xdr:col>24</xdr:col>
      <xdr:colOff>76200</xdr:colOff>
      <xdr:row>75</xdr:row>
      <xdr:rowOff>71665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158042</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163285</xdr:rowOff>
    </xdr:from>
    <xdr:to>
      <xdr:col>20</xdr:col>
      <xdr:colOff>38100</xdr:colOff>
      <xdr:row>75</xdr:row>
      <xdr:rowOff>93435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103612</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89807</xdr:rowOff>
    </xdr:from>
    <xdr:to>
      <xdr:col>6</xdr:col>
      <xdr:colOff>171450</xdr:colOff>
      <xdr:row>76</xdr:row>
      <xdr:rowOff>19957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30134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％となっているが、類似団体内平均値を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人件費の適正化に努めてきたが、物件費など全体的に経費が増加したためである。事務の効率化を図りながら適正な経費削減に努める。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77</xdr:row>
      <xdr:rowOff>82550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29286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75</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77</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814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107950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118127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31750</xdr:rowOff>
    </xdr:from>
    <xdr:to>
      <xdr:col>82</xdr:col>
      <xdr:colOff>158750</xdr:colOff>
      <xdr:row>77</xdr:row>
      <xdr:rowOff>133350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6314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167587</xdr:rowOff>
    </xdr:from>
    <xdr:to>
      <xdr:col>29</xdr:col>
      <xdr:colOff>127000</xdr:colOff>
      <xdr:row>20</xdr:row>
      <xdr:rowOff>76931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72762"/>
          <a:ext cx="647700" cy="80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76931</xdr:rowOff>
    </xdr:from>
    <xdr:to>
      <xdr:col>26</xdr:col>
      <xdr:colOff>50800</xdr:colOff>
      <xdr:row>20</xdr:row>
      <xdr:rowOff>120937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53556"/>
          <a:ext cx="698500" cy="4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120937</xdr:rowOff>
    </xdr:from>
    <xdr:to>
      <xdr:col>22</xdr:col>
      <xdr:colOff>114300</xdr:colOff>
      <xdr:row>20</xdr:row>
      <xdr:rowOff>158247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97562"/>
          <a:ext cx="698500" cy="3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158247</xdr:rowOff>
    </xdr:from>
    <xdr:to>
      <xdr:col>18</xdr:col>
      <xdr:colOff>177800</xdr:colOff>
      <xdr:row>21</xdr:row>
      <xdr:rowOff>9021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634872"/>
          <a:ext cx="698500" cy="22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116787</xdr:rowOff>
    </xdr:from>
    <xdr:to>
      <xdr:col>29</xdr:col>
      <xdr:colOff>177800</xdr:colOff>
      <xdr:row>20</xdr:row>
      <xdr:rowOff>46937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2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25364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26131</xdr:rowOff>
    </xdr:from>
    <xdr:to>
      <xdr:col>26</xdr:col>
      <xdr:colOff>101600</xdr:colOff>
      <xdr:row>20</xdr:row>
      <xdr:rowOff>127731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0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112508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8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70137</xdr:rowOff>
    </xdr:from>
    <xdr:to>
      <xdr:col>22</xdr:col>
      <xdr:colOff>165100</xdr:colOff>
      <xdr:row>21</xdr:row>
      <xdr:rowOff>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4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156514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3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107447</xdr:rowOff>
    </xdr:from>
    <xdr:to>
      <xdr:col>19</xdr:col>
      <xdr:colOff>38100</xdr:colOff>
      <xdr:row>21</xdr:row>
      <xdr:rowOff>37597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8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22374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129671</xdr:rowOff>
    </xdr:from>
    <xdr:to>
      <xdr:col>15</xdr:col>
      <xdr:colOff>101600</xdr:colOff>
      <xdr:row>21</xdr:row>
      <xdr:rowOff>59821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60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44598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9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99987</xdr:rowOff>
    </xdr:from>
    <xdr:to>
      <xdr:col>29</xdr:col>
      <xdr:colOff>127000</xdr:colOff>
      <xdr:row>35</xdr:row>
      <xdr:rowOff>174854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10337"/>
          <a:ext cx="647700" cy="74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186034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453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174320</xdr:rowOff>
    </xdr:from>
    <xdr:to>
      <xdr:col>26</xdr:col>
      <xdr:colOff>50800</xdr:colOff>
      <xdr:row>35</xdr:row>
      <xdr:rowOff>174854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84670"/>
          <a:ext cx="698500" cy="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8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174320</xdr:rowOff>
    </xdr:from>
    <xdr:to>
      <xdr:col>22</xdr:col>
      <xdr:colOff>114300</xdr:colOff>
      <xdr:row>35</xdr:row>
      <xdr:rowOff>262293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84670"/>
          <a:ext cx="698500" cy="8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262293</xdr:rowOff>
    </xdr:from>
    <xdr:to>
      <xdr:col>18</xdr:col>
      <xdr:colOff>177800</xdr:colOff>
      <xdr:row>35</xdr:row>
      <xdr:rowOff>330644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72643"/>
          <a:ext cx="698500" cy="68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49187</xdr:rowOff>
    </xdr:from>
    <xdr:to>
      <xdr:col>29</xdr:col>
      <xdr:colOff>177800</xdr:colOff>
      <xdr:row>35</xdr:row>
      <xdr:rowOff>150787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5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21264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3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124054</xdr:rowOff>
    </xdr:from>
    <xdr:to>
      <xdr:col>26</xdr:col>
      <xdr:colOff>101600</xdr:colOff>
      <xdr:row>35</xdr:row>
      <xdr:rowOff>225654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210431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2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123520</xdr:rowOff>
    </xdr:from>
    <xdr:to>
      <xdr:col>22</xdr:col>
      <xdr:colOff>165100</xdr:colOff>
      <xdr:row>35</xdr:row>
      <xdr:rowOff>225120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235297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211493</xdr:rowOff>
    </xdr:from>
    <xdr:to>
      <xdr:col>19</xdr:col>
      <xdr:colOff>38100</xdr:colOff>
      <xdr:row>35</xdr:row>
      <xdr:rowOff>313093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2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297870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0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279844</xdr:rowOff>
    </xdr:from>
    <xdr:to>
      <xdr:col>15</xdr:col>
      <xdr:colOff>101600</xdr:colOff>
      <xdr:row>36</xdr:row>
      <xdr:rowOff>38544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9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23321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79959</xdr:rowOff>
    </xdr:from>
    <xdr:to>
      <xdr:col>24</xdr:col>
      <xdr:colOff>63500</xdr:colOff>
      <xdr:row>38</xdr:row>
      <xdr:rowOff>106832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5059"/>
          <a:ext cx="8382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106832</xdr:rowOff>
    </xdr:from>
    <xdr:to>
      <xdr:col>19</xdr:col>
      <xdr:colOff>177800</xdr:colOff>
      <xdr:row>38</xdr:row>
      <xdr:rowOff>137808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1932"/>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115812</xdr:rowOff>
    </xdr:from>
    <xdr:to>
      <xdr:col>15</xdr:col>
      <xdr:colOff>50800</xdr:colOff>
      <xdr:row>38</xdr:row>
      <xdr:rowOff>137808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30912"/>
          <a:ext cx="8890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115812</xdr:rowOff>
    </xdr:from>
    <xdr:to>
      <xdr:col>10</xdr:col>
      <xdr:colOff>114300</xdr:colOff>
      <xdr:row>38</xdr:row>
      <xdr:rowOff>148145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0912"/>
          <a:ext cx="8890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29159</xdr:rowOff>
    </xdr:from>
    <xdr:to>
      <xdr:col>24</xdr:col>
      <xdr:colOff>114300</xdr:colOff>
      <xdr:row>38</xdr:row>
      <xdr:rowOff>130759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115536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56032</xdr:rowOff>
    </xdr:from>
    <xdr:to>
      <xdr:col>20</xdr:col>
      <xdr:colOff>38100</xdr:colOff>
      <xdr:row>38</xdr:row>
      <xdr:rowOff>157632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148759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87008</xdr:rowOff>
    </xdr:from>
    <xdr:to>
      <xdr:col>15</xdr:col>
      <xdr:colOff>101600</xdr:colOff>
      <xdr:row>39</xdr:row>
      <xdr:rowOff>17158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8285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65012</xdr:rowOff>
    </xdr:from>
    <xdr:to>
      <xdr:col>10</xdr:col>
      <xdr:colOff>165100</xdr:colOff>
      <xdr:row>38</xdr:row>
      <xdr:rowOff>166612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157739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97345</xdr:rowOff>
    </xdr:from>
    <xdr:to>
      <xdr:col>6</xdr:col>
      <xdr:colOff>38100</xdr:colOff>
      <xdr:row>39</xdr:row>
      <xdr:rowOff>27495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18622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6203</xdr:rowOff>
    </xdr:from>
    <xdr:to>
      <xdr:col>24</xdr:col>
      <xdr:colOff>62865</xdr:colOff>
      <xdr:row>58</xdr:row>
      <xdr:rowOff>111120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1603"/>
          <a:ext cx="1270" cy="11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111120</xdr:rowOff>
    </xdr:from>
    <xdr:to>
      <xdr:col>24</xdr:col>
      <xdr:colOff>152400</xdr:colOff>
      <xdr:row>58</xdr:row>
      <xdr:rowOff>111120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6203</xdr:rowOff>
    </xdr:from>
    <xdr:to>
      <xdr:col>24</xdr:col>
      <xdr:colOff>152400</xdr:colOff>
      <xdr:row>52</xdr:row>
      <xdr:rowOff>6203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29641</xdr:rowOff>
    </xdr:from>
    <xdr:to>
      <xdr:col>24</xdr:col>
      <xdr:colOff>63500</xdr:colOff>
      <xdr:row>58</xdr:row>
      <xdr:rowOff>35550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73741"/>
          <a:ext cx="838200" cy="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91912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2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69035</xdr:rowOff>
    </xdr:from>
    <xdr:to>
      <xdr:col>24</xdr:col>
      <xdr:colOff>114300</xdr:colOff>
      <xdr:row>56</xdr:row>
      <xdr:rowOff>170635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29641</xdr:rowOff>
    </xdr:from>
    <xdr:to>
      <xdr:col>19</xdr:col>
      <xdr:colOff>177800</xdr:colOff>
      <xdr:row>58</xdr:row>
      <xdr:rowOff>77761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73741"/>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129465</xdr:rowOff>
    </xdr:from>
    <xdr:to>
      <xdr:col>20</xdr:col>
      <xdr:colOff>38100</xdr:colOff>
      <xdr:row>57</xdr:row>
      <xdr:rowOff>59615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76142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0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77761</xdr:rowOff>
    </xdr:from>
    <xdr:to>
      <xdr:col>15</xdr:col>
      <xdr:colOff>50800</xdr:colOff>
      <xdr:row>58</xdr:row>
      <xdr:rowOff>80315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21861"/>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48203</xdr:rowOff>
    </xdr:from>
    <xdr:to>
      <xdr:col>15</xdr:col>
      <xdr:colOff>101600</xdr:colOff>
      <xdr:row>57</xdr:row>
      <xdr:rowOff>149803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166330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80315</xdr:rowOff>
    </xdr:from>
    <xdr:to>
      <xdr:col>10</xdr:col>
      <xdr:colOff>114300</xdr:colOff>
      <xdr:row>58</xdr:row>
      <xdr:rowOff>163006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4415"/>
          <a:ext cx="889000" cy="8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115857</xdr:rowOff>
    </xdr:from>
    <xdr:to>
      <xdr:col>10</xdr:col>
      <xdr:colOff>165100</xdr:colOff>
      <xdr:row>58</xdr:row>
      <xdr:rowOff>46007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62534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123333</xdr:rowOff>
    </xdr:from>
    <xdr:to>
      <xdr:col>6</xdr:col>
      <xdr:colOff>38100</xdr:colOff>
      <xdr:row>58</xdr:row>
      <xdr:rowOff>53483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70010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156200</xdr:rowOff>
    </xdr:from>
    <xdr:to>
      <xdr:col>24</xdr:col>
      <xdr:colOff>114300</xdr:colOff>
      <xdr:row>58</xdr:row>
      <xdr:rowOff>86350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71127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4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150291</xdr:rowOff>
    </xdr:from>
    <xdr:to>
      <xdr:col>20</xdr:col>
      <xdr:colOff>38100</xdr:colOff>
      <xdr:row>58</xdr:row>
      <xdr:rowOff>80441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71568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26961</xdr:rowOff>
    </xdr:from>
    <xdr:to>
      <xdr:col>15</xdr:col>
      <xdr:colOff>101600</xdr:colOff>
      <xdr:row>58</xdr:row>
      <xdr:rowOff>128561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119688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29515</xdr:rowOff>
    </xdr:from>
    <xdr:to>
      <xdr:col>10</xdr:col>
      <xdr:colOff>165100</xdr:colOff>
      <xdr:row>58</xdr:row>
      <xdr:rowOff>131115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122242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112206</xdr:rowOff>
    </xdr:from>
    <xdr:to>
      <xdr:col>6</xdr:col>
      <xdr:colOff>38100</xdr:colOff>
      <xdr:row>59</xdr:row>
      <xdr:rowOff>42356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33483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53929</xdr:rowOff>
    </xdr:from>
    <xdr:to>
      <xdr:col>24</xdr:col>
      <xdr:colOff>63500</xdr:colOff>
      <xdr:row>75</xdr:row>
      <xdr:rowOff>119812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912679"/>
          <a:ext cx="8382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21013</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87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114188</xdr:rowOff>
    </xdr:from>
    <xdr:to>
      <xdr:col>19</xdr:col>
      <xdr:colOff>177800</xdr:colOff>
      <xdr:row>75</xdr:row>
      <xdr:rowOff>119812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72938"/>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114188</xdr:rowOff>
    </xdr:from>
    <xdr:to>
      <xdr:col>15</xdr:col>
      <xdr:colOff>50800</xdr:colOff>
      <xdr:row>76</xdr:row>
      <xdr:rowOff>63440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72938"/>
          <a:ext cx="889000" cy="1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37745</xdr:rowOff>
    </xdr:from>
    <xdr:to>
      <xdr:col>10</xdr:col>
      <xdr:colOff>114300</xdr:colOff>
      <xdr:row>76</xdr:row>
      <xdr:rowOff>63440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067945"/>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3129</xdr:rowOff>
    </xdr:from>
    <xdr:to>
      <xdr:col>24</xdr:col>
      <xdr:colOff>114300</xdr:colOff>
      <xdr:row>75</xdr:row>
      <xdr:rowOff>104729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8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26006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71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69012</xdr:rowOff>
    </xdr:from>
    <xdr:to>
      <xdr:col>20</xdr:col>
      <xdr:colOff>38100</xdr:colOff>
      <xdr:row>75</xdr:row>
      <xdr:rowOff>170613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2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161738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63388</xdr:rowOff>
    </xdr:from>
    <xdr:to>
      <xdr:col>15</xdr:col>
      <xdr:colOff>101600</xdr:colOff>
      <xdr:row>75</xdr:row>
      <xdr:rowOff>164988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156115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1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12640</xdr:rowOff>
    </xdr:from>
    <xdr:to>
      <xdr:col>10</xdr:col>
      <xdr:colOff>165100</xdr:colOff>
      <xdr:row>76</xdr:row>
      <xdr:rowOff>114240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105367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1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158395</xdr:rowOff>
    </xdr:from>
    <xdr:to>
      <xdr:col>6</xdr:col>
      <xdr:colOff>38100</xdr:colOff>
      <xdr:row>76</xdr:row>
      <xdr:rowOff>88545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105071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7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139357</xdr:rowOff>
    </xdr:from>
    <xdr:to>
      <xdr:col>24</xdr:col>
      <xdr:colOff>63500</xdr:colOff>
      <xdr:row>94</xdr:row>
      <xdr:rowOff>53023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12757"/>
          <a:ext cx="838200" cy="2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87007</xdr:rowOff>
    </xdr:from>
    <xdr:to>
      <xdr:col>19</xdr:col>
      <xdr:colOff>177800</xdr:colOff>
      <xdr:row>94</xdr:row>
      <xdr:rowOff>53023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031857"/>
          <a:ext cx="889000" cy="1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87007</xdr:rowOff>
    </xdr:from>
    <xdr:to>
      <xdr:col>15</xdr:col>
      <xdr:colOff>50800</xdr:colOff>
      <xdr:row>95</xdr:row>
      <xdr:rowOff>142539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031857"/>
          <a:ext cx="889000" cy="39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142539</xdr:rowOff>
    </xdr:from>
    <xdr:to>
      <xdr:col>10</xdr:col>
      <xdr:colOff>114300</xdr:colOff>
      <xdr:row>96</xdr:row>
      <xdr:rowOff>112688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30289"/>
          <a:ext cx="889000" cy="14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88557</xdr:rowOff>
    </xdr:from>
    <xdr:to>
      <xdr:col>24</xdr:col>
      <xdr:colOff>114300</xdr:colOff>
      <xdr:row>93</xdr:row>
      <xdr:rowOff>18707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111434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1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2223</xdr:rowOff>
    </xdr:from>
    <xdr:to>
      <xdr:col>20</xdr:col>
      <xdr:colOff>38100</xdr:colOff>
      <xdr:row>94</xdr:row>
      <xdr:rowOff>103823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120350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9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36207</xdr:rowOff>
    </xdr:from>
    <xdr:to>
      <xdr:col>15</xdr:col>
      <xdr:colOff>101600</xdr:colOff>
      <xdr:row>93</xdr:row>
      <xdr:rowOff>137807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154334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75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91739</xdr:rowOff>
    </xdr:from>
    <xdr:to>
      <xdr:col>10</xdr:col>
      <xdr:colOff>165100</xdr:colOff>
      <xdr:row>96</xdr:row>
      <xdr:rowOff>21889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38416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1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61888</xdr:rowOff>
    </xdr:from>
    <xdr:to>
      <xdr:col>6</xdr:col>
      <xdr:colOff>38100</xdr:colOff>
      <xdr:row>96</xdr:row>
      <xdr:rowOff>163488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86716</xdr:rowOff>
    </xdr:from>
    <xdr:to>
      <xdr:col>54</xdr:col>
      <xdr:colOff>189865</xdr:colOff>
      <xdr:row>39</xdr:row>
      <xdr:rowOff>130163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744566"/>
          <a:ext cx="1270" cy="1072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133990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8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130163</xdr:rowOff>
    </xdr:from>
    <xdr:to>
      <xdr:col>55</xdr:col>
      <xdr:colOff>88900</xdr:colOff>
      <xdr:row>39</xdr:row>
      <xdr:rowOff>130163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81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33393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51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86716</xdr:rowOff>
    </xdr:from>
    <xdr:to>
      <xdr:col>55</xdr:col>
      <xdr:colOff>88900</xdr:colOff>
      <xdr:row>33</xdr:row>
      <xdr:rowOff>86716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74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31178</xdr:rowOff>
    </xdr:from>
    <xdr:to>
      <xdr:col>55</xdr:col>
      <xdr:colOff>0</xdr:colOff>
      <xdr:row>39</xdr:row>
      <xdr:rowOff>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74828"/>
          <a:ext cx="838200" cy="3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142968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43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120091</xdr:rowOff>
    </xdr:from>
    <xdr:to>
      <xdr:col>55</xdr:col>
      <xdr:colOff>50800</xdr:colOff>
      <xdr:row>37</xdr:row>
      <xdr:rowOff>50241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203</xdr:rowOff>
    </xdr:from>
    <xdr:to>
      <xdr:col>50</xdr:col>
      <xdr:colOff>114300</xdr:colOff>
      <xdr:row>39</xdr:row>
      <xdr:rowOff>78575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686753"/>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128321</xdr:rowOff>
    </xdr:from>
    <xdr:to>
      <xdr:col>50</xdr:col>
      <xdr:colOff>165100</xdr:colOff>
      <xdr:row>37</xdr:row>
      <xdr:rowOff>58471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74998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14973</xdr:rowOff>
    </xdr:from>
    <xdr:to>
      <xdr:col>45</xdr:col>
      <xdr:colOff>177800</xdr:colOff>
      <xdr:row>39</xdr:row>
      <xdr:rowOff>78575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158473"/>
          <a:ext cx="889000" cy="160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66929</xdr:rowOff>
    </xdr:from>
    <xdr:to>
      <xdr:col>46</xdr:col>
      <xdr:colOff>38100</xdr:colOff>
      <xdr:row>37</xdr:row>
      <xdr:rowOff>168529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13606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14973</xdr:rowOff>
    </xdr:from>
    <xdr:to>
      <xdr:col>41</xdr:col>
      <xdr:colOff>50800</xdr:colOff>
      <xdr:row>39</xdr:row>
      <xdr:rowOff>61125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158473"/>
          <a:ext cx="889000" cy="158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98044</xdr:rowOff>
    </xdr:from>
    <xdr:to>
      <xdr:col>41</xdr:col>
      <xdr:colOff>101600</xdr:colOff>
      <xdr:row>30</xdr:row>
      <xdr:rowOff>28194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44721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51562</xdr:rowOff>
    </xdr:from>
    <xdr:to>
      <xdr:col>36</xdr:col>
      <xdr:colOff>165100</xdr:colOff>
      <xdr:row>38</xdr:row>
      <xdr:rowOff>153162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169689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3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151828</xdr:rowOff>
    </xdr:from>
    <xdr:to>
      <xdr:col>55</xdr:col>
      <xdr:colOff>50800</xdr:colOff>
      <xdr:row>37</xdr:row>
      <xdr:rowOff>81978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130255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120853</xdr:rowOff>
    </xdr:from>
    <xdr:to>
      <xdr:col>50</xdr:col>
      <xdr:colOff>165100</xdr:colOff>
      <xdr:row>39</xdr:row>
      <xdr:rowOff>51003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6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42130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7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27775</xdr:rowOff>
    </xdr:from>
    <xdr:to>
      <xdr:col>46</xdr:col>
      <xdr:colOff>38100</xdr:colOff>
      <xdr:row>39</xdr:row>
      <xdr:rowOff>129375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120502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80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135623</xdr:rowOff>
    </xdr:from>
    <xdr:to>
      <xdr:col>41</xdr:col>
      <xdr:colOff>101600</xdr:colOff>
      <xdr:row>30</xdr:row>
      <xdr:rowOff>65773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56900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0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10325</xdr:rowOff>
    </xdr:from>
    <xdr:to>
      <xdr:col>36</xdr:col>
      <xdr:colOff>165100</xdr:colOff>
      <xdr:row>39</xdr:row>
      <xdr:rowOff>111925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6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103052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32212</xdr:rowOff>
    </xdr:from>
    <xdr:to>
      <xdr:col>55</xdr:col>
      <xdr:colOff>0</xdr:colOff>
      <xdr:row>57</xdr:row>
      <xdr:rowOff>135082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804862"/>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348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135082</xdr:rowOff>
    </xdr:from>
    <xdr:to>
      <xdr:col>50</xdr:col>
      <xdr:colOff>114300</xdr:colOff>
      <xdr:row>57</xdr:row>
      <xdr:rowOff>136289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907732"/>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136289</xdr:rowOff>
    </xdr:from>
    <xdr:to>
      <xdr:col>45</xdr:col>
      <xdr:colOff>177800</xdr:colOff>
      <xdr:row>57</xdr:row>
      <xdr:rowOff>163657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908939"/>
          <a:ext cx="889000" cy="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3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93769</xdr:rowOff>
    </xdr:from>
    <xdr:to>
      <xdr:col>41</xdr:col>
      <xdr:colOff>50800</xdr:colOff>
      <xdr:row>57</xdr:row>
      <xdr:rowOff>163657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866419"/>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152862</xdr:rowOff>
    </xdr:from>
    <xdr:to>
      <xdr:col>55</xdr:col>
      <xdr:colOff>50800</xdr:colOff>
      <xdr:row>57</xdr:row>
      <xdr:rowOff>83012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67789</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66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84282</xdr:rowOff>
    </xdr:from>
    <xdr:to>
      <xdr:col>50</xdr:col>
      <xdr:colOff>165100</xdr:colOff>
      <xdr:row>58</xdr:row>
      <xdr:rowOff>14432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8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9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85489</xdr:rowOff>
    </xdr:from>
    <xdr:to>
      <xdr:col>46</xdr:col>
      <xdr:colOff>38100</xdr:colOff>
      <xdr:row>58</xdr:row>
      <xdr:rowOff>15639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85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95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112857</xdr:rowOff>
    </xdr:from>
    <xdr:to>
      <xdr:col>41</xdr:col>
      <xdr:colOff>101600</xdr:colOff>
      <xdr:row>58</xdr:row>
      <xdr:rowOff>43007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34134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42969</xdr:rowOff>
    </xdr:from>
    <xdr:to>
      <xdr:col>36</xdr:col>
      <xdr:colOff>165100</xdr:colOff>
      <xdr:row>57</xdr:row>
      <xdr:rowOff>144569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1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135696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0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119977</xdr:rowOff>
    </xdr:from>
    <xdr:to>
      <xdr:col>55</xdr:col>
      <xdr:colOff>0</xdr:colOff>
      <xdr:row>79</xdr:row>
      <xdr:rowOff>18047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93077"/>
          <a:ext cx="838200" cy="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159462</xdr:rowOff>
    </xdr:from>
    <xdr:to>
      <xdr:col>50</xdr:col>
      <xdr:colOff>114300</xdr:colOff>
      <xdr:row>79</xdr:row>
      <xdr:rowOff>18047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532562"/>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159462</xdr:rowOff>
    </xdr:from>
    <xdr:to>
      <xdr:col>45</xdr:col>
      <xdr:colOff>177800</xdr:colOff>
      <xdr:row>79</xdr:row>
      <xdr:rowOff>33173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532562"/>
          <a:ext cx="889000" cy="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24498</xdr:rowOff>
    </xdr:from>
    <xdr:to>
      <xdr:col>41</xdr:col>
      <xdr:colOff>50800</xdr:colOff>
      <xdr:row>79</xdr:row>
      <xdr:rowOff>33173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569048"/>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69177</xdr:rowOff>
    </xdr:from>
    <xdr:to>
      <xdr:col>55</xdr:col>
      <xdr:colOff>50800</xdr:colOff>
      <xdr:row>78</xdr:row>
      <xdr:rowOff>170777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4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155554</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5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138697</xdr:rowOff>
    </xdr:from>
    <xdr:to>
      <xdr:col>50</xdr:col>
      <xdr:colOff>165100</xdr:colOff>
      <xdr:row>79</xdr:row>
      <xdr:rowOff>68847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5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59974</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60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108662</xdr:rowOff>
    </xdr:from>
    <xdr:to>
      <xdr:col>46</xdr:col>
      <xdr:colOff>38100</xdr:colOff>
      <xdr:row>79</xdr:row>
      <xdr:rowOff>38812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29939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7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153823</xdr:rowOff>
    </xdr:from>
    <xdr:to>
      <xdr:col>41</xdr:col>
      <xdr:colOff>101600</xdr:colOff>
      <xdr:row>79</xdr:row>
      <xdr:rowOff>83973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5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75100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2017" y="1361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145148</xdr:rowOff>
    </xdr:from>
    <xdr:to>
      <xdr:col>36</xdr:col>
      <xdr:colOff>165100</xdr:colOff>
      <xdr:row>79</xdr:row>
      <xdr:rowOff>75298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5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66425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61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60985</xdr:rowOff>
    </xdr:from>
    <xdr:to>
      <xdr:col>55</xdr:col>
      <xdr:colOff>0</xdr:colOff>
      <xdr:row>97</xdr:row>
      <xdr:rowOff>66015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20185"/>
          <a:ext cx="838200" cy="1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34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66015</xdr:rowOff>
    </xdr:from>
    <xdr:to>
      <xdr:col>50</xdr:col>
      <xdr:colOff>114300</xdr:colOff>
      <xdr:row>97</xdr:row>
      <xdr:rowOff>140864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96665"/>
          <a:ext cx="889000" cy="7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100119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140864</xdr:rowOff>
    </xdr:from>
    <xdr:to>
      <xdr:col>45</xdr:col>
      <xdr:colOff>177800</xdr:colOff>
      <xdr:row>98</xdr:row>
      <xdr:rowOff>10421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1514"/>
          <a:ext cx="889000" cy="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124623</xdr:rowOff>
    </xdr:from>
    <xdr:to>
      <xdr:col>41</xdr:col>
      <xdr:colOff>50800</xdr:colOff>
      <xdr:row>98</xdr:row>
      <xdr:rowOff>10421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55273"/>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10185</xdr:rowOff>
    </xdr:from>
    <xdr:to>
      <xdr:col>55</xdr:col>
      <xdr:colOff>50800</xdr:colOff>
      <xdr:row>96</xdr:row>
      <xdr:rowOff>111785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160062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15215</xdr:rowOff>
    </xdr:from>
    <xdr:to>
      <xdr:col>50</xdr:col>
      <xdr:colOff>165100</xdr:colOff>
      <xdr:row>97</xdr:row>
      <xdr:rowOff>116815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107942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90064</xdr:rowOff>
    </xdr:from>
    <xdr:to>
      <xdr:col>46</xdr:col>
      <xdr:colOff>38100</xdr:colOff>
      <xdr:row>98</xdr:row>
      <xdr:rowOff>20214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131071</xdr:rowOff>
    </xdr:from>
    <xdr:to>
      <xdr:col>41</xdr:col>
      <xdr:colOff>101600</xdr:colOff>
      <xdr:row>98</xdr:row>
      <xdr:rowOff>61221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52348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73823</xdr:rowOff>
    </xdr:from>
    <xdr:to>
      <xdr:col>36</xdr:col>
      <xdr:colOff>165100</xdr:colOff>
      <xdr:row>98</xdr:row>
      <xdr:rowOff>3973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166550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24988</xdr:rowOff>
    </xdr:from>
    <xdr:to>
      <xdr:col>85</xdr:col>
      <xdr:colOff>127000</xdr:colOff>
      <xdr:row>38</xdr:row>
      <xdr:rowOff>75006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40088"/>
          <a:ext cx="838200" cy="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75006</xdr:rowOff>
    </xdr:from>
    <xdr:to>
      <xdr:col>81</xdr:col>
      <xdr:colOff>50800</xdr:colOff>
      <xdr:row>38</xdr:row>
      <xdr:rowOff>99466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90106"/>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63439</xdr:rowOff>
    </xdr:from>
    <xdr:to>
      <xdr:col>76</xdr:col>
      <xdr:colOff>114300</xdr:colOff>
      <xdr:row>38</xdr:row>
      <xdr:rowOff>99466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78539"/>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63439</xdr:rowOff>
    </xdr:from>
    <xdr:to>
      <xdr:col>71</xdr:col>
      <xdr:colOff>177800</xdr:colOff>
      <xdr:row>38</xdr:row>
      <xdr:rowOff>107513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78539"/>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145638</xdr:rowOff>
    </xdr:from>
    <xdr:to>
      <xdr:col>85</xdr:col>
      <xdr:colOff>177800</xdr:colOff>
      <xdr:row>38</xdr:row>
      <xdr:rowOff>75788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60565</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0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24206</xdr:rowOff>
    </xdr:from>
    <xdr:to>
      <xdr:col>81</xdr:col>
      <xdr:colOff>101600</xdr:colOff>
      <xdr:row>38</xdr:row>
      <xdr:rowOff>125806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116933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48666</xdr:rowOff>
    </xdr:from>
    <xdr:to>
      <xdr:col>76</xdr:col>
      <xdr:colOff>165100</xdr:colOff>
      <xdr:row>38</xdr:row>
      <xdr:rowOff>150266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141393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12639</xdr:rowOff>
    </xdr:from>
    <xdr:to>
      <xdr:col>72</xdr:col>
      <xdr:colOff>38100</xdr:colOff>
      <xdr:row>38</xdr:row>
      <xdr:rowOff>114239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2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105366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2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56713</xdr:rowOff>
    </xdr:from>
    <xdr:to>
      <xdr:col>67</xdr:col>
      <xdr:colOff>101600</xdr:colOff>
      <xdr:row>38</xdr:row>
      <xdr:rowOff>158313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149440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66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54966</xdr:rowOff>
    </xdr:from>
    <xdr:to>
      <xdr:col>85</xdr:col>
      <xdr:colOff>127000</xdr:colOff>
      <xdr:row>76</xdr:row>
      <xdr:rowOff>72664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085166"/>
          <a:ext cx="8382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72664</xdr:rowOff>
    </xdr:from>
    <xdr:to>
      <xdr:col>81</xdr:col>
      <xdr:colOff>50800</xdr:colOff>
      <xdr:row>76</xdr:row>
      <xdr:rowOff>118726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02864"/>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53312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118726</xdr:rowOff>
    </xdr:from>
    <xdr:to>
      <xdr:col>76</xdr:col>
      <xdr:colOff>114300</xdr:colOff>
      <xdr:row>76</xdr:row>
      <xdr:rowOff>148901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4892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140709</xdr:rowOff>
    </xdr:from>
    <xdr:to>
      <xdr:col>71</xdr:col>
      <xdr:colOff>177800</xdr:colOff>
      <xdr:row>76</xdr:row>
      <xdr:rowOff>148901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170909"/>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80668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134999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6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4166</xdr:rowOff>
    </xdr:from>
    <xdr:to>
      <xdr:col>85</xdr:col>
      <xdr:colOff>177800</xdr:colOff>
      <xdr:row>76</xdr:row>
      <xdr:rowOff>105766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154043</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01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21864</xdr:rowOff>
    </xdr:from>
    <xdr:to>
      <xdr:col>81</xdr:col>
      <xdr:colOff>101600</xdr:colOff>
      <xdr:row>76</xdr:row>
      <xdr:rowOff>123464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114591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67926</xdr:rowOff>
    </xdr:from>
    <xdr:to>
      <xdr:col>76</xdr:col>
      <xdr:colOff>165100</xdr:colOff>
      <xdr:row>76</xdr:row>
      <xdr:rowOff>169526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0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160653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98101</xdr:rowOff>
    </xdr:from>
    <xdr:to>
      <xdr:col>72</xdr:col>
      <xdr:colOff>38100</xdr:colOff>
      <xdr:row>77</xdr:row>
      <xdr:rowOff>28251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19378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89909</xdr:rowOff>
    </xdr:from>
    <xdr:to>
      <xdr:col>67</xdr:col>
      <xdr:colOff>101600</xdr:colOff>
      <xdr:row>77</xdr:row>
      <xdr:rowOff>20059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13815</xdr:rowOff>
    </xdr:from>
    <xdr:to>
      <xdr:col>85</xdr:col>
      <xdr:colOff>127000</xdr:colOff>
      <xdr:row>98</xdr:row>
      <xdr:rowOff>58003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815915"/>
          <a:ext cx="8382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120790</xdr:rowOff>
    </xdr:from>
    <xdr:to>
      <xdr:col>81</xdr:col>
      <xdr:colOff>50800</xdr:colOff>
      <xdr:row>98</xdr:row>
      <xdr:rowOff>13815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751440"/>
          <a:ext cx="889000" cy="6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120790</xdr:rowOff>
    </xdr:from>
    <xdr:to>
      <xdr:col>76</xdr:col>
      <xdr:colOff>114300</xdr:colOff>
      <xdr:row>98</xdr:row>
      <xdr:rowOff>83094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51440"/>
          <a:ext cx="889000" cy="13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83094</xdr:rowOff>
    </xdr:from>
    <xdr:to>
      <xdr:col>71</xdr:col>
      <xdr:colOff>177800</xdr:colOff>
      <xdr:row>98</xdr:row>
      <xdr:rowOff>95191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85194"/>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7203</xdr:rowOff>
    </xdr:from>
    <xdr:to>
      <xdr:col>85</xdr:col>
      <xdr:colOff>177800</xdr:colOff>
      <xdr:row>98</xdr:row>
      <xdr:rowOff>108803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93580</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2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134465</xdr:rowOff>
    </xdr:from>
    <xdr:to>
      <xdr:col>81</xdr:col>
      <xdr:colOff>101600</xdr:colOff>
      <xdr:row>98</xdr:row>
      <xdr:rowOff>64615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6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55742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69990</xdr:rowOff>
    </xdr:from>
    <xdr:to>
      <xdr:col>76</xdr:col>
      <xdr:colOff>165100</xdr:colOff>
      <xdr:row>98</xdr:row>
      <xdr:rowOff>140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162717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9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32294</xdr:rowOff>
    </xdr:from>
    <xdr:to>
      <xdr:col>72</xdr:col>
      <xdr:colOff>38100</xdr:colOff>
      <xdr:row>98</xdr:row>
      <xdr:rowOff>133894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125021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44391</xdr:rowOff>
    </xdr:from>
    <xdr:to>
      <xdr:col>67</xdr:col>
      <xdr:colOff>101600</xdr:colOff>
      <xdr:row>98</xdr:row>
      <xdr:rowOff>145991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137118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3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162865</xdr:rowOff>
    </xdr:from>
    <xdr:to>
      <xdr:col>116</xdr:col>
      <xdr:colOff>63500</xdr:colOff>
      <xdr:row>31</xdr:row>
      <xdr:rowOff>69672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5306365"/>
          <a:ext cx="8382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34942</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07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68681</xdr:rowOff>
    </xdr:from>
    <xdr:to>
      <xdr:col>111</xdr:col>
      <xdr:colOff>177800</xdr:colOff>
      <xdr:row>30</xdr:row>
      <xdr:rowOff>162865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212181"/>
          <a:ext cx="889000" cy="9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37457</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68681</xdr:rowOff>
    </xdr:from>
    <xdr:to>
      <xdr:col>107</xdr:col>
      <xdr:colOff>50800</xdr:colOff>
      <xdr:row>32</xdr:row>
      <xdr:rowOff>18237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5212181"/>
          <a:ext cx="889000" cy="29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51173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18237</xdr:rowOff>
    </xdr:from>
    <xdr:to>
      <xdr:col>102</xdr:col>
      <xdr:colOff>114300</xdr:colOff>
      <xdr:row>32</xdr:row>
      <xdr:rowOff>74168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504637"/>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89654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78681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18872</xdr:rowOff>
    </xdr:from>
    <xdr:to>
      <xdr:col>116</xdr:col>
      <xdr:colOff>114300</xdr:colOff>
      <xdr:row>31</xdr:row>
      <xdr:rowOff>120472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3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118660</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26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112065</xdr:rowOff>
    </xdr:from>
    <xdr:to>
      <xdr:col>112</xdr:col>
      <xdr:colOff>38100</xdr:colOff>
      <xdr:row>31</xdr:row>
      <xdr:rowOff>42215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2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58742</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0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17881</xdr:rowOff>
    </xdr:from>
    <xdr:to>
      <xdr:col>107</xdr:col>
      <xdr:colOff>101600</xdr:colOff>
      <xdr:row>30</xdr:row>
      <xdr:rowOff>119481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136008</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493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138887</xdr:rowOff>
    </xdr:from>
    <xdr:to>
      <xdr:col>102</xdr:col>
      <xdr:colOff>165100</xdr:colOff>
      <xdr:row>32</xdr:row>
      <xdr:rowOff>69037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45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85564</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522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23368</xdr:rowOff>
    </xdr:from>
    <xdr:to>
      <xdr:col>98</xdr:col>
      <xdr:colOff>38100</xdr:colOff>
      <xdr:row>32</xdr:row>
      <xdr:rowOff>124968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5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141495</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52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160884</xdr:rowOff>
    </xdr:from>
    <xdr:to>
      <xdr:col>116</xdr:col>
      <xdr:colOff>63500</xdr:colOff>
      <xdr:row>57</xdr:row>
      <xdr:rowOff>171323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33534"/>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160045</xdr:rowOff>
    </xdr:from>
    <xdr:to>
      <xdr:col>111</xdr:col>
      <xdr:colOff>177800</xdr:colOff>
      <xdr:row>57</xdr:row>
      <xdr:rowOff>160884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3269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160045</xdr:rowOff>
    </xdr:from>
    <xdr:to>
      <xdr:col>107</xdr:col>
      <xdr:colOff>50800</xdr:colOff>
      <xdr:row>57</xdr:row>
      <xdr:rowOff>164694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93269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144958</xdr:rowOff>
    </xdr:from>
    <xdr:to>
      <xdr:col>102</xdr:col>
      <xdr:colOff>114300</xdr:colOff>
      <xdr:row>57</xdr:row>
      <xdr:rowOff>164694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917608"/>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120523</xdr:rowOff>
    </xdr:from>
    <xdr:to>
      <xdr:col>116</xdr:col>
      <xdr:colOff>114300</xdr:colOff>
      <xdr:row>58</xdr:row>
      <xdr:rowOff>50673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98950</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110084</xdr:rowOff>
    </xdr:from>
    <xdr:to>
      <xdr:col>112</xdr:col>
      <xdr:colOff>38100</xdr:colOff>
      <xdr:row>58</xdr:row>
      <xdr:rowOff>40234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109245</xdr:rowOff>
    </xdr:from>
    <xdr:to>
      <xdr:col>107</xdr:col>
      <xdr:colOff>101600</xdr:colOff>
      <xdr:row>58</xdr:row>
      <xdr:rowOff>39395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30522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113894</xdr:rowOff>
    </xdr:from>
    <xdr:to>
      <xdr:col>102</xdr:col>
      <xdr:colOff>165100</xdr:colOff>
      <xdr:row>58</xdr:row>
      <xdr:rowOff>44044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35171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94158</xdr:rowOff>
    </xdr:from>
    <xdr:to>
      <xdr:col>98</xdr:col>
      <xdr:colOff>38100</xdr:colOff>
      <xdr:row>58</xdr:row>
      <xdr:rowOff>24308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15435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5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169399</xdr:rowOff>
    </xdr:from>
    <xdr:to>
      <xdr:col>116</xdr:col>
      <xdr:colOff>63500</xdr:colOff>
      <xdr:row>72</xdr:row>
      <xdr:rowOff>78587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342349"/>
          <a:ext cx="838200" cy="8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78587</xdr:rowOff>
    </xdr:from>
    <xdr:to>
      <xdr:col>111</xdr:col>
      <xdr:colOff>177800</xdr:colOff>
      <xdr:row>72</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2298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82550</xdr:rowOff>
    </xdr:from>
    <xdr:to>
      <xdr:col>107</xdr:col>
      <xdr:colOff>50800</xdr:colOff>
      <xdr:row>73</xdr:row>
      <xdr:rowOff>60547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26950"/>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60547</xdr:rowOff>
    </xdr:from>
    <xdr:to>
      <xdr:col>102</xdr:col>
      <xdr:colOff>114300</xdr:colOff>
      <xdr:row>73</xdr:row>
      <xdr:rowOff>113087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576397"/>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118599</xdr:rowOff>
    </xdr:from>
    <xdr:to>
      <xdr:col>116</xdr:col>
      <xdr:colOff>114300</xdr:colOff>
      <xdr:row>72</xdr:row>
      <xdr:rowOff>48749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29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141476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4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27787</xdr:rowOff>
    </xdr:from>
    <xdr:to>
      <xdr:col>112</xdr:col>
      <xdr:colOff>38100</xdr:colOff>
      <xdr:row>72</xdr:row>
      <xdr:rowOff>129387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145914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31750</xdr:rowOff>
    </xdr:from>
    <xdr:to>
      <xdr:col>107</xdr:col>
      <xdr:colOff>101600</xdr:colOff>
      <xdr:row>72</xdr:row>
      <xdr:rowOff>133350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37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149877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1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9747</xdr:rowOff>
    </xdr:from>
    <xdr:to>
      <xdr:col>102</xdr:col>
      <xdr:colOff>165100</xdr:colOff>
      <xdr:row>73</xdr:row>
      <xdr:rowOff>111347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5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127874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3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62287</xdr:rowOff>
    </xdr:from>
    <xdr:to>
      <xdr:col>98</xdr:col>
      <xdr:colOff>38100</xdr:colOff>
      <xdr:row>73</xdr:row>
      <xdr:rowOff>163887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8964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3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671,899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構成項目の中でも投資及び出資金は、住民一人当たり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17,669</a:t>
          </a:r>
          <a:r>
            <a:rPr kumimoji="1" lang="ja-JP" altLang="en-US" sz="1300">
              <a:latin typeface="ＭＳ Ｐゴシック" panose="020B0600070205080204" pitchFamily="50" charset="-128"/>
              <a:ea typeface="ＭＳ Ｐゴシック" panose="020B0600070205080204" pitchFamily="50" charset="-128"/>
            </a:rPr>
            <a:t>円と高止まりしており、類似団体内平均値と比較しても高い値となっている。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主な要因としては、病院事業会計への出資金（病院建設等に係る地方債元金償還分）であり、当初建設の地方債元金償還は令和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年度まで発生するため、今後も高止まりする見込みである。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15,653
15,571
177.67
10,729,598
10,517,230
212,337
6,295,719
9,089,155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121031</xdr:rowOff>
    </xdr:from>
    <xdr:to>
      <xdr:col>24</xdr:col>
      <xdr:colOff>63500</xdr:colOff>
      <xdr:row>35</xdr:row>
      <xdr:rowOff>102743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0331"/>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62374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1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102743</xdr:rowOff>
    </xdr:from>
    <xdr:to>
      <xdr:col>19</xdr:col>
      <xdr:colOff>177800</xdr:colOff>
      <xdr:row>36</xdr:row>
      <xdr:rowOff>12827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3493"/>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160274</xdr:rowOff>
    </xdr:from>
    <xdr:to>
      <xdr:col>15</xdr:col>
      <xdr:colOff>50800</xdr:colOff>
      <xdr:row>36</xdr:row>
      <xdr:rowOff>12827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02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39116</xdr:rowOff>
    </xdr:from>
    <xdr:to>
      <xdr:col>10</xdr:col>
      <xdr:colOff>114300</xdr:colOff>
      <xdr:row>35</xdr:row>
      <xdr:rowOff>160274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986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70231</xdr:rowOff>
    </xdr:from>
    <xdr:to>
      <xdr:col>24</xdr:col>
      <xdr:colOff>114300</xdr:colOff>
      <xdr:row>35</xdr:row>
      <xdr:rowOff>381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93108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51943</xdr:rowOff>
    </xdr:from>
    <xdr:to>
      <xdr:col>20</xdr:col>
      <xdr:colOff>38100</xdr:colOff>
      <xdr:row>35</xdr:row>
      <xdr:rowOff>153543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144670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133477</xdr:rowOff>
    </xdr:from>
    <xdr:to>
      <xdr:col>15</xdr:col>
      <xdr:colOff>101600</xdr:colOff>
      <xdr:row>36</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109474</xdr:rowOff>
    </xdr:from>
    <xdr:to>
      <xdr:col>10</xdr:col>
      <xdr:colOff>165100</xdr:colOff>
      <xdr:row>36</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30751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159766</xdr:rowOff>
    </xdr:from>
    <xdr:to>
      <xdr:col>6</xdr:col>
      <xdr:colOff>38100</xdr:colOff>
      <xdr:row>35</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81043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130176</xdr:rowOff>
    </xdr:from>
    <xdr:to>
      <xdr:col>24</xdr:col>
      <xdr:colOff>62865</xdr:colOff>
      <xdr:row>58</xdr:row>
      <xdr:rowOff>70717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02676"/>
          <a:ext cx="1270" cy="131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74544</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70717</xdr:rowOff>
    </xdr:from>
    <xdr:to>
      <xdr:col>24</xdr:col>
      <xdr:colOff>152400</xdr:colOff>
      <xdr:row>58</xdr:row>
      <xdr:rowOff>70717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1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76853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130176</xdr:rowOff>
    </xdr:from>
    <xdr:to>
      <xdr:col>24</xdr:col>
      <xdr:colOff>152400</xdr:colOff>
      <xdr:row>50</xdr:row>
      <xdr:rowOff>130176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55641</xdr:rowOff>
    </xdr:from>
    <xdr:to>
      <xdr:col>24</xdr:col>
      <xdr:colOff>63500</xdr:colOff>
      <xdr:row>58</xdr:row>
      <xdr:rowOff>70717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99741"/>
          <a:ext cx="838200" cy="1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96300</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26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73423</xdr:rowOff>
    </xdr:from>
    <xdr:to>
      <xdr:col>24</xdr:col>
      <xdr:colOff>114300</xdr:colOff>
      <xdr:row>57</xdr:row>
      <xdr:rowOff>3573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67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41111</xdr:rowOff>
    </xdr:from>
    <xdr:to>
      <xdr:col>19</xdr:col>
      <xdr:colOff>177800</xdr:colOff>
      <xdr:row>58</xdr:row>
      <xdr:rowOff>55641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85211"/>
          <a:ext cx="889000" cy="1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145270</xdr:rowOff>
    </xdr:from>
    <xdr:to>
      <xdr:col>20</xdr:col>
      <xdr:colOff>38100</xdr:colOff>
      <xdr:row>57</xdr:row>
      <xdr:rowOff>75420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91947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52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7689</xdr:rowOff>
    </xdr:from>
    <xdr:to>
      <xdr:col>15</xdr:col>
      <xdr:colOff>50800</xdr:colOff>
      <xdr:row>58</xdr:row>
      <xdr:rowOff>41111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80339"/>
          <a:ext cx="889000" cy="20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111420</xdr:rowOff>
    </xdr:from>
    <xdr:to>
      <xdr:col>15</xdr:col>
      <xdr:colOff>101600</xdr:colOff>
      <xdr:row>57</xdr:row>
      <xdr:rowOff>41570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58097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4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7689</xdr:rowOff>
    </xdr:from>
    <xdr:to>
      <xdr:col>10</xdr:col>
      <xdr:colOff>114300</xdr:colOff>
      <xdr:row>58</xdr:row>
      <xdr:rowOff>125184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80339"/>
          <a:ext cx="889000" cy="28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101919</xdr:rowOff>
    </xdr:from>
    <xdr:to>
      <xdr:col>10</xdr:col>
      <xdr:colOff>165100</xdr:colOff>
      <xdr:row>56</xdr:row>
      <xdr:rowOff>32069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53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48596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30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115777</xdr:rowOff>
    </xdr:from>
    <xdr:to>
      <xdr:col>6</xdr:col>
      <xdr:colOff>38100</xdr:colOff>
      <xdr:row>58</xdr:row>
      <xdr:rowOff>45927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8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62454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6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19917</xdr:rowOff>
    </xdr:from>
    <xdr:to>
      <xdr:col>24</xdr:col>
      <xdr:colOff>114300</xdr:colOff>
      <xdr:row>58</xdr:row>
      <xdr:rowOff>121517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106294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7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4841</xdr:rowOff>
    </xdr:from>
    <xdr:to>
      <xdr:col>20</xdr:col>
      <xdr:colOff>38100</xdr:colOff>
      <xdr:row>58</xdr:row>
      <xdr:rowOff>106441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97568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161761</xdr:rowOff>
    </xdr:from>
    <xdr:to>
      <xdr:col>15</xdr:col>
      <xdr:colOff>101600</xdr:colOff>
      <xdr:row>58</xdr:row>
      <xdr:rowOff>91911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83038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128339</xdr:rowOff>
    </xdr:from>
    <xdr:to>
      <xdr:col>10</xdr:col>
      <xdr:colOff>165100</xdr:colOff>
      <xdr:row>57</xdr:row>
      <xdr:rowOff>58489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49616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8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74384</xdr:rowOff>
    </xdr:from>
    <xdr:to>
      <xdr:col>6</xdr:col>
      <xdr:colOff>38100</xdr:colOff>
      <xdr:row>59</xdr:row>
      <xdr:rowOff>4534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167111</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8" name="民生費グラフ枠">
          <a:extLst>
            <a:ext uri="{FF2B5EF4-FFF2-40B4-BE49-F238E27FC236}">
              <a16:creationId xmlns:a16="http://schemas.microsoft.com/office/drawing/2014/main" id="{00000000-0008-0000-0700-0000B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80" name="民生費最小値テキスト">
          <a:extLst>
            <a:ext uri="{FF2B5EF4-FFF2-40B4-BE49-F238E27FC236}">
              <a16:creationId xmlns:a16="http://schemas.microsoft.com/office/drawing/2014/main" id="{00000000-0008-0000-0700-0000B4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2" name="民生費最大値テキスト">
          <a:extLst>
            <a:ext uri="{FF2B5EF4-FFF2-40B4-BE49-F238E27FC236}">
              <a16:creationId xmlns:a16="http://schemas.microsoft.com/office/drawing/2014/main" id="{00000000-0008-0000-0700-0000B6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31858</xdr:rowOff>
    </xdr:from>
    <xdr:to>
      <xdr:col>24</xdr:col>
      <xdr:colOff>63500</xdr:colOff>
      <xdr:row>77</xdr:row>
      <xdr:rowOff>10441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3797300" y="12890608"/>
          <a:ext cx="838200" cy="32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103433</xdr:rowOff>
    </xdr:from>
    <xdr:ext cx="599010" cy="259045"/>
    <xdr:sp macro="" textlink="">
      <xdr:nvSpPr>
        <xdr:cNvPr id="185" name="民生費平均値テキスト">
          <a:extLst>
            <a:ext uri="{FF2B5EF4-FFF2-40B4-BE49-F238E27FC236}">
              <a16:creationId xmlns:a16="http://schemas.microsoft.com/office/drawing/2014/main" id="{00000000-0008-0000-0700-0000B9000000}"/>
            </a:ext>
          </a:extLst>
        </xdr:cNvPr>
        <xdr:cNvSpPr txBox="1"/>
      </xdr:nvSpPr>
      <xdr:spPr>
        <a:xfrm>
          <a:off x="4686300" y="1244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121397</xdr:rowOff>
    </xdr:from>
    <xdr:to>
      <xdr:col>19</xdr:col>
      <xdr:colOff>177800</xdr:colOff>
      <xdr:row>77</xdr:row>
      <xdr:rowOff>10441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908300" y="13151597"/>
          <a:ext cx="889000" cy="6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67424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497795" y="1258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121397</xdr:rowOff>
    </xdr:from>
    <xdr:to>
      <xdr:col>15</xdr:col>
      <xdr:colOff>50800</xdr:colOff>
      <xdr:row>77</xdr:row>
      <xdr:rowOff>139957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2019300" y="13151597"/>
          <a:ext cx="889000" cy="19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08795" y="1249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139957</xdr:rowOff>
    </xdr:from>
    <xdr:to>
      <xdr:col>10</xdr:col>
      <xdr:colOff>114300</xdr:colOff>
      <xdr:row>78</xdr:row>
      <xdr:rowOff>65134</xdr:rowOff>
    </xdr:to>
    <xdr:cxnSp macro="">
      <xdr:nvCxnSpPr>
        <xdr:cNvPr id="193" name="直線コネクタ 192">
          <a:extLst>
            <a:ext uri="{FF2B5EF4-FFF2-40B4-BE49-F238E27FC236}">
              <a16:creationId xmlns:a16="http://schemas.microsoft.com/office/drawing/2014/main" id="{00000000-0008-0000-0700-0000C1000000}"/>
            </a:ext>
          </a:extLst>
        </xdr:cNvPr>
        <xdr:cNvCxnSpPr/>
      </xdr:nvCxnSpPr>
      <xdr:spPr>
        <a:xfrm flipV="1">
          <a:off x="1130300" y="13341607"/>
          <a:ext cx="889000" cy="9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18075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19795" y="128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6" name="フローチャート: 判断 195">
          <a:extLst>
            <a:ext uri="{FF2B5EF4-FFF2-40B4-BE49-F238E27FC236}">
              <a16:creationId xmlns:a16="http://schemas.microsoft.com/office/drawing/2014/main" id="{00000000-0008-0000-0700-0000C4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30795" y="129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152508</xdr:rowOff>
    </xdr:from>
    <xdr:to>
      <xdr:col>24</xdr:col>
      <xdr:colOff>114300</xdr:colOff>
      <xdr:row>75</xdr:row>
      <xdr:rowOff>82658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4584700" y="128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130935</xdr:rowOff>
    </xdr:from>
    <xdr:ext cx="599010" cy="259045"/>
    <xdr:sp macro="" textlink="">
      <xdr:nvSpPr>
        <xdr:cNvPr id="204" name="民生費該当値テキスト">
          <a:extLst>
            <a:ext uri="{FF2B5EF4-FFF2-40B4-BE49-F238E27FC236}">
              <a16:creationId xmlns:a16="http://schemas.microsoft.com/office/drawing/2014/main" id="{00000000-0008-0000-0700-0000CC000000}"/>
            </a:ext>
          </a:extLst>
        </xdr:cNvPr>
        <xdr:cNvSpPr txBox="1"/>
      </xdr:nvSpPr>
      <xdr:spPr>
        <a:xfrm>
          <a:off x="4686300" y="1281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131091</xdr:rowOff>
    </xdr:from>
    <xdr:to>
      <xdr:col>20</xdr:col>
      <xdr:colOff>38100</xdr:colOff>
      <xdr:row>77</xdr:row>
      <xdr:rowOff>61241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3746500" y="131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52368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3497795" y="1325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70597</xdr:rowOff>
    </xdr:from>
    <xdr:to>
      <xdr:col>15</xdr:col>
      <xdr:colOff>101600</xdr:colOff>
      <xdr:row>77</xdr:row>
      <xdr:rowOff>747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2857500" y="131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163324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608795" y="1319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89157</xdr:rowOff>
    </xdr:from>
    <xdr:to>
      <xdr:col>10</xdr:col>
      <xdr:colOff>165100</xdr:colOff>
      <xdr:row>78</xdr:row>
      <xdr:rowOff>19307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968500" y="132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10434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1719795" y="1338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14334</xdr:rowOff>
    </xdr:from>
    <xdr:to>
      <xdr:col>6</xdr:col>
      <xdr:colOff>38100</xdr:colOff>
      <xdr:row>78</xdr:row>
      <xdr:rowOff>115934</xdr:rowOff>
    </xdr:to>
    <xdr:sp macro="" textlink="">
      <xdr:nvSpPr>
        <xdr:cNvPr id="211" name="楕円 210">
          <a:extLst>
            <a:ext uri="{FF2B5EF4-FFF2-40B4-BE49-F238E27FC236}">
              <a16:creationId xmlns:a16="http://schemas.microsoft.com/office/drawing/2014/main" id="{00000000-0008-0000-0700-0000D3000000}"/>
            </a:ext>
          </a:extLst>
        </xdr:cNvPr>
        <xdr:cNvSpPr/>
      </xdr:nvSpPr>
      <xdr:spPr>
        <a:xfrm>
          <a:off x="1079500" y="133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107061</xdr:rowOff>
    </xdr:from>
    <xdr:ext cx="599010"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830795" y="1348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衛生費グラフ枠">
          <a:extLst>
            <a:ext uri="{FF2B5EF4-FFF2-40B4-BE49-F238E27FC236}">
              <a16:creationId xmlns:a16="http://schemas.microsoft.com/office/drawing/2014/main" id="{00000000-0008-0000-07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8" name="衛生費最小値テキスト">
          <a:extLst>
            <a:ext uri="{FF2B5EF4-FFF2-40B4-BE49-F238E27FC236}">
              <a16:creationId xmlns:a16="http://schemas.microsoft.com/office/drawing/2014/main" id="{00000000-0008-0000-0700-0000EE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40" name="衛生費最大値テキスト">
          <a:extLst>
            <a:ext uri="{FF2B5EF4-FFF2-40B4-BE49-F238E27FC236}">
              <a16:creationId xmlns:a16="http://schemas.microsoft.com/office/drawing/2014/main" id="{00000000-0008-0000-0700-0000F0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73685</xdr:rowOff>
    </xdr:from>
    <xdr:to>
      <xdr:col>24</xdr:col>
      <xdr:colOff>63500</xdr:colOff>
      <xdr:row>95</xdr:row>
      <xdr:rowOff>63348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3797300" y="16018535"/>
          <a:ext cx="838200" cy="33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73244</xdr:rowOff>
    </xdr:from>
    <xdr:ext cx="534377" cy="259045"/>
    <xdr:sp macro="" textlink="">
      <xdr:nvSpPr>
        <xdr:cNvPr id="243" name="衛生費平均値テキスト">
          <a:extLst>
            <a:ext uri="{FF2B5EF4-FFF2-40B4-BE49-F238E27FC236}">
              <a16:creationId xmlns:a16="http://schemas.microsoft.com/office/drawing/2014/main" id="{00000000-0008-0000-0700-0000F3000000}"/>
            </a:ext>
          </a:extLst>
        </xdr:cNvPr>
        <xdr:cNvSpPr txBox="1"/>
      </xdr:nvSpPr>
      <xdr:spPr>
        <a:xfrm>
          <a:off x="4686300" y="16360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149530</xdr:rowOff>
    </xdr:from>
    <xdr:to>
      <xdr:col>19</xdr:col>
      <xdr:colOff>177800</xdr:colOff>
      <xdr:row>95</xdr:row>
      <xdr:rowOff>63348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908300" y="16265830"/>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42218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0111" y="165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79781</xdr:rowOff>
    </xdr:from>
    <xdr:to>
      <xdr:col>15</xdr:col>
      <xdr:colOff>50800</xdr:colOff>
      <xdr:row>94</xdr:row>
      <xdr:rowOff>149530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2019300" y="16196081"/>
          <a:ext cx="889000" cy="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166476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79781</xdr:rowOff>
    </xdr:from>
    <xdr:to>
      <xdr:col>10</xdr:col>
      <xdr:colOff>114300</xdr:colOff>
      <xdr:row>95</xdr:row>
      <xdr:rowOff>91580</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flipV="1">
          <a:off x="1130300" y="16196081"/>
          <a:ext cx="889000" cy="1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4" name="フローチャート: 判断 253">
          <a:extLst>
            <a:ext uri="{FF2B5EF4-FFF2-40B4-BE49-F238E27FC236}">
              <a16:creationId xmlns:a16="http://schemas.microsoft.com/office/drawing/2014/main" id="{00000000-0008-0000-0700-0000FE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22885</xdr:rowOff>
    </xdr:from>
    <xdr:to>
      <xdr:col>24</xdr:col>
      <xdr:colOff>114300</xdr:colOff>
      <xdr:row>93</xdr:row>
      <xdr:rowOff>124485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4584700" y="159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45762</xdr:rowOff>
    </xdr:from>
    <xdr:ext cx="599010" cy="259045"/>
    <xdr:sp macro="" textlink="">
      <xdr:nvSpPr>
        <xdr:cNvPr id="262" name="衛生費該当値テキスト">
          <a:extLst>
            <a:ext uri="{FF2B5EF4-FFF2-40B4-BE49-F238E27FC236}">
              <a16:creationId xmlns:a16="http://schemas.microsoft.com/office/drawing/2014/main" id="{00000000-0008-0000-0700-000006010000}"/>
            </a:ext>
          </a:extLst>
        </xdr:cNvPr>
        <xdr:cNvSpPr txBox="1"/>
      </xdr:nvSpPr>
      <xdr:spPr>
        <a:xfrm>
          <a:off x="4686300" y="1581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12548</xdr:rowOff>
    </xdr:from>
    <xdr:to>
      <xdr:col>20</xdr:col>
      <xdr:colOff>38100</xdr:colOff>
      <xdr:row>95</xdr:row>
      <xdr:rowOff>114148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3746500" y="1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130675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3530111" y="1607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98730</xdr:rowOff>
    </xdr:from>
    <xdr:to>
      <xdr:col>15</xdr:col>
      <xdr:colOff>101600</xdr:colOff>
      <xdr:row>95</xdr:row>
      <xdr:rowOff>28880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2857500" y="162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45407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2641111" y="159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28981</xdr:rowOff>
    </xdr:from>
    <xdr:to>
      <xdr:col>10</xdr:col>
      <xdr:colOff>165100</xdr:colOff>
      <xdr:row>94</xdr:row>
      <xdr:rowOff>130581</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968500" y="161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147108</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1752111" y="159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40780</xdr:rowOff>
    </xdr:from>
    <xdr:to>
      <xdr:col>6</xdr:col>
      <xdr:colOff>38100</xdr:colOff>
      <xdr:row>95</xdr:row>
      <xdr:rowOff>142380</xdr:rowOff>
    </xdr:to>
    <xdr:sp macro="" textlink="">
      <xdr:nvSpPr>
        <xdr:cNvPr id="269" name="楕円 268">
          <a:extLst>
            <a:ext uri="{FF2B5EF4-FFF2-40B4-BE49-F238E27FC236}">
              <a16:creationId xmlns:a16="http://schemas.microsoft.com/office/drawing/2014/main" id="{00000000-0008-0000-0700-00000D010000}"/>
            </a:ext>
          </a:extLst>
        </xdr:cNvPr>
        <xdr:cNvSpPr/>
      </xdr:nvSpPr>
      <xdr:spPr>
        <a:xfrm>
          <a:off x="1079500" y="163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158907</xdr:rowOff>
    </xdr:from>
    <xdr:ext cx="534377"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863111" y="1610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労働費グラフ枠">
          <a:extLst>
            <a:ext uri="{FF2B5EF4-FFF2-40B4-BE49-F238E27FC236}">
              <a16:creationId xmlns:a16="http://schemas.microsoft.com/office/drawing/2014/main" id="{00000000-0008-0000-0700-00002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7" name="労働費最小値テキスト">
          <a:extLst>
            <a:ext uri="{FF2B5EF4-FFF2-40B4-BE49-F238E27FC236}">
              <a16:creationId xmlns:a16="http://schemas.microsoft.com/office/drawing/2014/main" id="{00000000-0008-0000-0700-000029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9" name="労働費最大値テキスト">
          <a:extLst>
            <a:ext uri="{FF2B5EF4-FFF2-40B4-BE49-F238E27FC236}">
              <a16:creationId xmlns:a16="http://schemas.microsoft.com/office/drawing/2014/main" id="{00000000-0008-0000-0700-00002B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98552</xdr:rowOff>
    </xdr:from>
    <xdr:to>
      <xdr:col>55</xdr:col>
      <xdr:colOff>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9639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2" name="労働費平均値テキスト">
          <a:extLst>
            <a:ext uri="{FF2B5EF4-FFF2-40B4-BE49-F238E27FC236}">
              <a16:creationId xmlns:a16="http://schemas.microsoft.com/office/drawing/2014/main" id="{00000000-0008-0000-0700-00002E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98552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8750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98552</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7861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98552</xdr:rowOff>
    </xdr:from>
    <xdr:to>
      <xdr:col>41</xdr:col>
      <xdr:colOff>50800</xdr:colOff>
      <xdr:row>39</xdr:row>
      <xdr:rowOff>98552</xdr:rowOff>
    </xdr:to>
    <xdr:cxnSp macro="">
      <xdr:nvCxnSpPr>
        <xdr:cNvPr id="310" name="直線コネクタ 309">
          <a:extLst>
            <a:ext uri="{FF2B5EF4-FFF2-40B4-BE49-F238E27FC236}">
              <a16:creationId xmlns:a16="http://schemas.microsoft.com/office/drawing/2014/main" id="{00000000-0008-0000-0700-000036010000}"/>
            </a:ext>
          </a:extLst>
        </xdr:cNvPr>
        <xdr:cNvCxnSpPr/>
      </xdr:nvCxnSpPr>
      <xdr:spPr>
        <a:xfrm>
          <a:off x="6972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3" name="フローチャート: 判断 312">
          <a:extLst>
            <a:ext uri="{FF2B5EF4-FFF2-40B4-BE49-F238E27FC236}">
              <a16:creationId xmlns:a16="http://schemas.microsoft.com/office/drawing/2014/main" id="{00000000-0008-0000-0700-000039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21" name="労働費該当値テキスト">
          <a:extLst>
            <a:ext uri="{FF2B5EF4-FFF2-40B4-BE49-F238E27FC236}">
              <a16:creationId xmlns:a16="http://schemas.microsoft.com/office/drawing/2014/main" id="{00000000-0008-0000-0700-000041010000}"/>
            </a:ext>
          </a:extLst>
        </xdr:cNvPr>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28" name="楕円 327">
          <a:extLst>
            <a:ext uri="{FF2B5EF4-FFF2-40B4-BE49-F238E27FC236}">
              <a16:creationId xmlns:a16="http://schemas.microsoft.com/office/drawing/2014/main" id="{00000000-0008-0000-0700-000048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167754</xdr:rowOff>
    </xdr:from>
    <xdr:to>
      <xdr:col>55</xdr:col>
      <xdr:colOff>0</xdr:colOff>
      <xdr:row>59</xdr:row>
      <xdr:rowOff>68974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10111854"/>
          <a:ext cx="838200" cy="7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103446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533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65278</xdr:rowOff>
    </xdr:from>
    <xdr:to>
      <xdr:col>50</xdr:col>
      <xdr:colOff>114300</xdr:colOff>
      <xdr:row>59</xdr:row>
      <xdr:rowOff>68974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18082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91050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65278</xdr:rowOff>
    </xdr:from>
    <xdr:to>
      <xdr:col>45</xdr:col>
      <xdr:colOff>177800</xdr:colOff>
      <xdr:row>59</xdr:row>
      <xdr:rowOff>77419</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180828"/>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12107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77419</xdr:rowOff>
    </xdr:from>
    <xdr:to>
      <xdr:col>41</xdr:col>
      <xdr:colOff>50800</xdr:colOff>
      <xdr:row>59</xdr:row>
      <xdr:rowOff>96660</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flipV="1">
          <a:off x="6972300" y="10192969"/>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47312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116954</xdr:rowOff>
    </xdr:from>
    <xdr:to>
      <xdr:col>55</xdr:col>
      <xdr:colOff>50800</xdr:colOff>
      <xdr:row>59</xdr:row>
      <xdr:rowOff>47104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0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95381</xdr:rowOff>
    </xdr:from>
    <xdr:ext cx="534377"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3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18174</xdr:rowOff>
    </xdr:from>
    <xdr:to>
      <xdr:col>50</xdr:col>
      <xdr:colOff>165100</xdr:colOff>
      <xdr:row>59</xdr:row>
      <xdr:rowOff>119774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13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110901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372111" y="102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14478</xdr:rowOff>
    </xdr:from>
    <xdr:to>
      <xdr:col>46</xdr:col>
      <xdr:colOff>38100</xdr:colOff>
      <xdr:row>59</xdr:row>
      <xdr:rowOff>116078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107205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483111" y="1022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26619</xdr:rowOff>
    </xdr:from>
    <xdr:to>
      <xdr:col>41</xdr:col>
      <xdr:colOff>101600</xdr:colOff>
      <xdr:row>59</xdr:row>
      <xdr:rowOff>128219</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119346</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594111" y="102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45860</xdr:rowOff>
    </xdr:from>
    <xdr:to>
      <xdr:col>36</xdr:col>
      <xdr:colOff>165100</xdr:colOff>
      <xdr:row>59</xdr:row>
      <xdr:rowOff>147460</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1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138587</xdr:rowOff>
    </xdr:from>
    <xdr:ext cx="534377"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05111" y="102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1" name="商工費グラフ枠">
          <a:extLst>
            <a:ext uri="{FF2B5EF4-FFF2-40B4-BE49-F238E27FC236}">
              <a16:creationId xmlns:a16="http://schemas.microsoft.com/office/drawing/2014/main" id="{00000000-0008-0000-0700-00009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3" name="商工費最小値テキスト">
          <a:extLst>
            <a:ext uri="{FF2B5EF4-FFF2-40B4-BE49-F238E27FC236}">
              <a16:creationId xmlns:a16="http://schemas.microsoft.com/office/drawing/2014/main" id="{00000000-0008-0000-0700-00009D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5" name="商工費最大値テキスト">
          <a:extLst>
            <a:ext uri="{FF2B5EF4-FFF2-40B4-BE49-F238E27FC236}">
              <a16:creationId xmlns:a16="http://schemas.microsoft.com/office/drawing/2014/main" id="{00000000-0008-0000-0700-00009F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50279</xdr:rowOff>
    </xdr:from>
    <xdr:to>
      <xdr:col>55</xdr:col>
      <xdr:colOff>0</xdr:colOff>
      <xdr:row>76</xdr:row>
      <xdr:rowOff>30353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9639300" y="12909029"/>
          <a:ext cx="838200" cy="15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8" name="商工費平均値テキスト">
          <a:extLst>
            <a:ext uri="{FF2B5EF4-FFF2-40B4-BE49-F238E27FC236}">
              <a16:creationId xmlns:a16="http://schemas.microsoft.com/office/drawing/2014/main" id="{00000000-0008-0000-0700-0000A2010000}"/>
            </a:ext>
          </a:extLst>
        </xdr:cNvPr>
        <xdr:cNvSpPr txBox="1"/>
      </xdr:nvSpPr>
      <xdr:spPr>
        <a:xfrm>
          <a:off x="10528300" y="12633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50279</xdr:rowOff>
    </xdr:from>
    <xdr:to>
      <xdr:col>50</xdr:col>
      <xdr:colOff>114300</xdr:colOff>
      <xdr:row>76</xdr:row>
      <xdr:rowOff>90551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8750300" y="12909029"/>
          <a:ext cx="889000" cy="2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23918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90551</xdr:rowOff>
    </xdr:from>
    <xdr:to>
      <xdr:col>45</xdr:col>
      <xdr:colOff>177800</xdr:colOff>
      <xdr:row>76</xdr:row>
      <xdr:rowOff>117487</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7861300" y="13120751"/>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112310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117487</xdr:rowOff>
    </xdr:from>
    <xdr:to>
      <xdr:col>41</xdr:col>
      <xdr:colOff>50800</xdr:colOff>
      <xdr:row>78</xdr:row>
      <xdr:rowOff>123813</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flipV="1">
          <a:off x="6972300" y="13147687"/>
          <a:ext cx="889000" cy="3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7" name="フローチャート: 判断 426">
          <a:extLst>
            <a:ext uri="{FF2B5EF4-FFF2-40B4-BE49-F238E27FC236}">
              <a16:creationId xmlns:a16="http://schemas.microsoft.com/office/drawing/2014/main" id="{00000000-0008-0000-0700-0000AB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78744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9" name="フローチャート: 判断 428">
          <a:extLst>
            <a:ext uri="{FF2B5EF4-FFF2-40B4-BE49-F238E27FC236}">
              <a16:creationId xmlns:a16="http://schemas.microsoft.com/office/drawing/2014/main" id="{00000000-0008-0000-0700-0000AD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151003</xdr:rowOff>
    </xdr:from>
    <xdr:to>
      <xdr:col>55</xdr:col>
      <xdr:colOff>50800</xdr:colOff>
      <xdr:row>76</xdr:row>
      <xdr:rowOff>81153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10426700" y="130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129430</xdr:rowOff>
    </xdr:from>
    <xdr:ext cx="534377" cy="259045"/>
    <xdr:sp macro="" textlink="">
      <xdr:nvSpPr>
        <xdr:cNvPr id="437" name="商工費該当値テキスト">
          <a:extLst>
            <a:ext uri="{FF2B5EF4-FFF2-40B4-BE49-F238E27FC236}">
              <a16:creationId xmlns:a16="http://schemas.microsoft.com/office/drawing/2014/main" id="{00000000-0008-0000-0700-0000B5010000}"/>
            </a:ext>
          </a:extLst>
        </xdr:cNvPr>
        <xdr:cNvSpPr txBox="1"/>
      </xdr:nvSpPr>
      <xdr:spPr>
        <a:xfrm>
          <a:off x="10528300" y="1298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170929</xdr:rowOff>
    </xdr:from>
    <xdr:to>
      <xdr:col>50</xdr:col>
      <xdr:colOff>165100</xdr:colOff>
      <xdr:row>75</xdr:row>
      <xdr:rowOff>101079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9588500" y="128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92206</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9372111" y="129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39751</xdr:rowOff>
    </xdr:from>
    <xdr:to>
      <xdr:col>46</xdr:col>
      <xdr:colOff>38100</xdr:colOff>
      <xdr:row>76</xdr:row>
      <xdr:rowOff>141351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8699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132478</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8483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66687</xdr:rowOff>
    </xdr:from>
    <xdr:to>
      <xdr:col>41</xdr:col>
      <xdr:colOff>101600</xdr:colOff>
      <xdr:row>76</xdr:row>
      <xdr:rowOff>168287</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7810500" y="1309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159414</xdr:rowOff>
    </xdr:from>
    <xdr:ext cx="534377"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7594111" y="131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73013</xdr:rowOff>
    </xdr:from>
    <xdr:to>
      <xdr:col>36</xdr:col>
      <xdr:colOff>165100</xdr:colOff>
      <xdr:row>79</xdr:row>
      <xdr:rowOff>3163</xdr:rowOff>
    </xdr:to>
    <xdr:sp macro="" textlink="">
      <xdr:nvSpPr>
        <xdr:cNvPr id="444" name="楕円 443">
          <a:extLst>
            <a:ext uri="{FF2B5EF4-FFF2-40B4-BE49-F238E27FC236}">
              <a16:creationId xmlns:a16="http://schemas.microsoft.com/office/drawing/2014/main" id="{00000000-0008-0000-0700-0000BC010000}"/>
            </a:ext>
          </a:extLst>
        </xdr:cNvPr>
        <xdr:cNvSpPr/>
      </xdr:nvSpPr>
      <xdr:spPr>
        <a:xfrm>
          <a:off x="6921500" y="134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165740</xdr:rowOff>
    </xdr:from>
    <xdr:ext cx="534377"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705111" y="1353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a:extLst>
            <a:ext uri="{FF2B5EF4-FFF2-40B4-BE49-F238E27FC236}">
              <a16:creationId xmlns:a16="http://schemas.microsoft.com/office/drawing/2014/main" id="{00000000-0008-0000-07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70" name="土木費最小値テキスト">
          <a:extLst>
            <a:ext uri="{FF2B5EF4-FFF2-40B4-BE49-F238E27FC236}">
              <a16:creationId xmlns:a16="http://schemas.microsoft.com/office/drawing/2014/main" id="{00000000-0008-0000-0700-0000D6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2" name="土木費最大値テキスト">
          <a:extLst>
            <a:ext uri="{FF2B5EF4-FFF2-40B4-BE49-F238E27FC236}">
              <a16:creationId xmlns:a16="http://schemas.microsoft.com/office/drawing/2014/main" id="{00000000-0008-0000-0700-0000D8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148628</xdr:rowOff>
    </xdr:from>
    <xdr:to>
      <xdr:col>55</xdr:col>
      <xdr:colOff>0</xdr:colOff>
      <xdr:row>95</xdr:row>
      <xdr:rowOff>3544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9639300" y="16264928"/>
          <a:ext cx="8382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5" name="土木費平均値テキスト">
          <a:extLst>
            <a:ext uri="{FF2B5EF4-FFF2-40B4-BE49-F238E27FC236}">
              <a16:creationId xmlns:a16="http://schemas.microsoft.com/office/drawing/2014/main" id="{00000000-0008-0000-0700-0000DB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148628</xdr:rowOff>
    </xdr:from>
    <xdr:to>
      <xdr:col>50</xdr:col>
      <xdr:colOff>114300</xdr:colOff>
      <xdr:row>95</xdr:row>
      <xdr:rowOff>105220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8750300" y="16264928"/>
          <a:ext cx="889000" cy="1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105220</xdr:rowOff>
    </xdr:from>
    <xdr:to>
      <xdr:col>45</xdr:col>
      <xdr:colOff>177800</xdr:colOff>
      <xdr:row>96</xdr:row>
      <xdr:rowOff>1829</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7861300" y="16392970"/>
          <a:ext cx="889000" cy="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1829</xdr:rowOff>
    </xdr:from>
    <xdr:to>
      <xdr:col>41</xdr:col>
      <xdr:colOff>50800</xdr:colOff>
      <xdr:row>96</xdr:row>
      <xdr:rowOff>27293</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flipV="1">
          <a:off x="6972300" y="16461029"/>
          <a:ext cx="889000" cy="2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6" name="フローチャート: 判断 485">
          <a:extLst>
            <a:ext uri="{FF2B5EF4-FFF2-40B4-BE49-F238E27FC236}">
              <a16:creationId xmlns:a16="http://schemas.microsoft.com/office/drawing/2014/main" id="{00000000-0008-0000-0700-0000E6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124194</xdr:rowOff>
    </xdr:from>
    <xdr:to>
      <xdr:col>55</xdr:col>
      <xdr:colOff>50800</xdr:colOff>
      <xdr:row>95</xdr:row>
      <xdr:rowOff>54344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10426700" y="162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102621</xdr:rowOff>
    </xdr:from>
    <xdr:ext cx="534377" cy="259045"/>
    <xdr:sp macro="" textlink="">
      <xdr:nvSpPr>
        <xdr:cNvPr id="494" name="土木費該当値テキスト">
          <a:extLst>
            <a:ext uri="{FF2B5EF4-FFF2-40B4-BE49-F238E27FC236}">
              <a16:creationId xmlns:a16="http://schemas.microsoft.com/office/drawing/2014/main" id="{00000000-0008-0000-0700-0000EE010000}"/>
            </a:ext>
          </a:extLst>
        </xdr:cNvPr>
        <xdr:cNvSpPr txBox="1"/>
      </xdr:nvSpPr>
      <xdr:spPr>
        <a:xfrm>
          <a:off x="10528300" y="162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97828</xdr:rowOff>
    </xdr:from>
    <xdr:to>
      <xdr:col>50</xdr:col>
      <xdr:colOff>165100</xdr:colOff>
      <xdr:row>95</xdr:row>
      <xdr:rowOff>27978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9588500" y="162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19105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9372111" y="1630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54420</xdr:rowOff>
    </xdr:from>
    <xdr:to>
      <xdr:col>46</xdr:col>
      <xdr:colOff>38100</xdr:colOff>
      <xdr:row>95</xdr:row>
      <xdr:rowOff>156020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8699500" y="163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147147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8483111" y="1643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122479</xdr:rowOff>
    </xdr:from>
    <xdr:to>
      <xdr:col>41</xdr:col>
      <xdr:colOff>101600</xdr:colOff>
      <xdr:row>96</xdr:row>
      <xdr:rowOff>52629</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7810500" y="164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43756</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7594111" y="165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147943</xdr:rowOff>
    </xdr:from>
    <xdr:to>
      <xdr:col>36</xdr:col>
      <xdr:colOff>165100</xdr:colOff>
      <xdr:row>96</xdr:row>
      <xdr:rowOff>78093</xdr:rowOff>
    </xdr:to>
    <xdr:sp macro="" textlink="">
      <xdr:nvSpPr>
        <xdr:cNvPr id="501" name="楕円 500">
          <a:extLst>
            <a:ext uri="{FF2B5EF4-FFF2-40B4-BE49-F238E27FC236}">
              <a16:creationId xmlns:a16="http://schemas.microsoft.com/office/drawing/2014/main" id="{00000000-0008-0000-0700-0000F5010000}"/>
            </a:ext>
          </a:extLst>
        </xdr:cNvPr>
        <xdr:cNvSpPr/>
      </xdr:nvSpPr>
      <xdr:spPr>
        <a:xfrm>
          <a:off x="6921500" y="164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69220</xdr:rowOff>
    </xdr:from>
    <xdr:ext cx="534377"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6705111" y="165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11638</xdr:rowOff>
    </xdr:from>
    <xdr:to>
      <xdr:col>85</xdr:col>
      <xdr:colOff>127000</xdr:colOff>
      <xdr:row>37</xdr:row>
      <xdr:rowOff>158628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183838"/>
          <a:ext cx="838200" cy="3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94986</xdr:rowOff>
    </xdr:from>
    <xdr:to>
      <xdr:col>81</xdr:col>
      <xdr:colOff>50800</xdr:colOff>
      <xdr:row>37</xdr:row>
      <xdr:rowOff>158628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438636"/>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94986</xdr:rowOff>
    </xdr:from>
    <xdr:to>
      <xdr:col>76</xdr:col>
      <xdr:colOff>114300</xdr:colOff>
      <xdr:row>38</xdr:row>
      <xdr:rowOff>45882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438636"/>
          <a:ext cx="889000" cy="1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22016</xdr:rowOff>
    </xdr:from>
    <xdr:to>
      <xdr:col>71</xdr:col>
      <xdr:colOff>177800</xdr:colOff>
      <xdr:row>38</xdr:row>
      <xdr:rowOff>45882</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537116"/>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54368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132288</xdr:rowOff>
    </xdr:from>
    <xdr:to>
      <xdr:col>85</xdr:col>
      <xdr:colOff>177800</xdr:colOff>
      <xdr:row>36</xdr:row>
      <xdr:rowOff>62438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1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110715</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11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107828</xdr:rowOff>
    </xdr:from>
    <xdr:to>
      <xdr:col>81</xdr:col>
      <xdr:colOff>101600</xdr:colOff>
      <xdr:row>38</xdr:row>
      <xdr:rowOff>37978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4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29105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5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44186</xdr:rowOff>
    </xdr:from>
    <xdr:to>
      <xdr:col>76</xdr:col>
      <xdr:colOff>165100</xdr:colOff>
      <xdr:row>37</xdr:row>
      <xdr:rowOff>145786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38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136913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48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166532</xdr:rowOff>
    </xdr:from>
    <xdr:to>
      <xdr:col>72</xdr:col>
      <xdr:colOff>38100</xdr:colOff>
      <xdr:row>38</xdr:row>
      <xdr:rowOff>96682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51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87809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60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142667</xdr:rowOff>
    </xdr:from>
    <xdr:to>
      <xdr:col>67</xdr:col>
      <xdr:colOff>101600</xdr:colOff>
      <xdr:row>38</xdr:row>
      <xdr:rowOff>72817</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4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63943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a:extLst>
            <a:ext uri="{FF2B5EF4-FFF2-40B4-BE49-F238E27FC236}">
              <a16:creationId xmlns:a16="http://schemas.microsoft.com/office/drawing/2014/main" id="{00000000-0008-0000-0700-00004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8" name="教育費最小値テキスト">
          <a:extLst>
            <a:ext uri="{FF2B5EF4-FFF2-40B4-BE49-F238E27FC236}">
              <a16:creationId xmlns:a16="http://schemas.microsoft.com/office/drawing/2014/main" id="{00000000-0008-0000-0700-00004C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90" name="教育費最大値テキスト">
          <a:extLst>
            <a:ext uri="{FF2B5EF4-FFF2-40B4-BE49-F238E27FC236}">
              <a16:creationId xmlns:a16="http://schemas.microsoft.com/office/drawing/2014/main" id="{00000000-0008-0000-0700-00004E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165198</xdr:rowOff>
    </xdr:from>
    <xdr:to>
      <xdr:col>85</xdr:col>
      <xdr:colOff>127000</xdr:colOff>
      <xdr:row>58</xdr:row>
      <xdr:rowOff>51022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5481300" y="9937848"/>
          <a:ext cx="8382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3" name="教育費平均値テキスト">
          <a:extLst>
            <a:ext uri="{FF2B5EF4-FFF2-40B4-BE49-F238E27FC236}">
              <a16:creationId xmlns:a16="http://schemas.microsoft.com/office/drawing/2014/main" id="{00000000-0008-0000-0700-000051020000}"/>
            </a:ext>
          </a:extLst>
        </xdr:cNvPr>
        <xdr:cNvSpPr txBox="1"/>
      </xdr:nvSpPr>
      <xdr:spPr>
        <a:xfrm>
          <a:off x="16370300" y="946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19361</xdr:rowOff>
    </xdr:from>
    <xdr:to>
      <xdr:col>81</xdr:col>
      <xdr:colOff>50800</xdr:colOff>
      <xdr:row>58</xdr:row>
      <xdr:rowOff>51022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4592300" y="9963461"/>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33996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162236</xdr:rowOff>
    </xdr:from>
    <xdr:to>
      <xdr:col>76</xdr:col>
      <xdr:colOff>114300</xdr:colOff>
      <xdr:row>58</xdr:row>
      <xdr:rowOff>19361</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3703300" y="9934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162236</xdr:rowOff>
    </xdr:from>
    <xdr:to>
      <xdr:col>71</xdr:col>
      <xdr:colOff>177800</xdr:colOff>
      <xdr:row>58</xdr:row>
      <xdr:rowOff>42773</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flipV="1">
          <a:off x="12814300" y="9934886"/>
          <a:ext cx="889000" cy="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140809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4" name="フローチャート: 判断 603">
          <a:extLst>
            <a:ext uri="{FF2B5EF4-FFF2-40B4-BE49-F238E27FC236}">
              <a16:creationId xmlns:a16="http://schemas.microsoft.com/office/drawing/2014/main" id="{00000000-0008-0000-0700-00005C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114398</xdr:rowOff>
    </xdr:from>
    <xdr:to>
      <xdr:col>85</xdr:col>
      <xdr:colOff>177800</xdr:colOff>
      <xdr:row>58</xdr:row>
      <xdr:rowOff>44548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6268700" y="98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92825</xdr:rowOff>
    </xdr:from>
    <xdr:ext cx="534377" cy="259045"/>
    <xdr:sp macro="" textlink="">
      <xdr:nvSpPr>
        <xdr:cNvPr id="612" name="教育費該当値テキスト">
          <a:extLst>
            <a:ext uri="{FF2B5EF4-FFF2-40B4-BE49-F238E27FC236}">
              <a16:creationId xmlns:a16="http://schemas.microsoft.com/office/drawing/2014/main" id="{00000000-0008-0000-0700-000064020000}"/>
            </a:ext>
          </a:extLst>
        </xdr:cNvPr>
        <xdr:cNvSpPr txBox="1"/>
      </xdr:nvSpPr>
      <xdr:spPr>
        <a:xfrm>
          <a:off x="16370300" y="98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222</xdr:rowOff>
    </xdr:from>
    <xdr:to>
      <xdr:col>81</xdr:col>
      <xdr:colOff>101600</xdr:colOff>
      <xdr:row>58</xdr:row>
      <xdr:rowOff>101822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5430500" y="99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92949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5214111" y="100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140011</xdr:rowOff>
    </xdr:from>
    <xdr:to>
      <xdr:col>76</xdr:col>
      <xdr:colOff>165100</xdr:colOff>
      <xdr:row>58</xdr:row>
      <xdr:rowOff>70161</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4541500" y="99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61288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4325111" y="1000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111436</xdr:rowOff>
    </xdr:from>
    <xdr:to>
      <xdr:col>72</xdr:col>
      <xdr:colOff>38100</xdr:colOff>
      <xdr:row>58</xdr:row>
      <xdr:rowOff>41586</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3652500" y="98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32713</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3436111" y="99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163423</xdr:rowOff>
    </xdr:from>
    <xdr:to>
      <xdr:col>67</xdr:col>
      <xdr:colOff>101600</xdr:colOff>
      <xdr:row>58</xdr:row>
      <xdr:rowOff>93573</xdr:rowOff>
    </xdr:to>
    <xdr:sp macro="" textlink="">
      <xdr:nvSpPr>
        <xdr:cNvPr id="619" name="楕円 618">
          <a:extLst>
            <a:ext uri="{FF2B5EF4-FFF2-40B4-BE49-F238E27FC236}">
              <a16:creationId xmlns:a16="http://schemas.microsoft.com/office/drawing/2014/main" id="{00000000-0008-0000-0700-00006B020000}"/>
            </a:ext>
          </a:extLst>
        </xdr:cNvPr>
        <xdr:cNvSpPr/>
      </xdr:nvSpPr>
      <xdr:spPr>
        <a:xfrm>
          <a:off x="12763500" y="99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84700</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547111" y="1002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24989</xdr:rowOff>
    </xdr:from>
    <xdr:to>
      <xdr:col>85</xdr:col>
      <xdr:colOff>127000</xdr:colOff>
      <xdr:row>78</xdr:row>
      <xdr:rowOff>75006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5481300" y="13398089"/>
          <a:ext cx="8382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75006</xdr:rowOff>
    </xdr:from>
    <xdr:to>
      <xdr:col>81</xdr:col>
      <xdr:colOff>50800</xdr:colOff>
      <xdr:row>78</xdr:row>
      <xdr:rowOff>99467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448106"/>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63440</xdr:rowOff>
    </xdr:from>
    <xdr:to>
      <xdr:col>76</xdr:col>
      <xdr:colOff>114300</xdr:colOff>
      <xdr:row>78</xdr:row>
      <xdr:rowOff>99467</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436540"/>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63440</xdr:rowOff>
    </xdr:from>
    <xdr:to>
      <xdr:col>71</xdr:col>
      <xdr:colOff>177800</xdr:colOff>
      <xdr:row>78</xdr:row>
      <xdr:rowOff>107513</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436540"/>
          <a:ext cx="889000" cy="4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145639</xdr:rowOff>
    </xdr:from>
    <xdr:to>
      <xdr:col>85</xdr:col>
      <xdr:colOff>177800</xdr:colOff>
      <xdr:row>78</xdr:row>
      <xdr:rowOff>75789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3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60566</xdr:rowOff>
    </xdr:from>
    <xdr:ext cx="469744"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26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24206</xdr:rowOff>
    </xdr:from>
    <xdr:to>
      <xdr:col>81</xdr:col>
      <xdr:colOff>101600</xdr:colOff>
      <xdr:row>78</xdr:row>
      <xdr:rowOff>125806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116933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48667</xdr:rowOff>
    </xdr:from>
    <xdr:to>
      <xdr:col>76</xdr:col>
      <xdr:colOff>165100</xdr:colOff>
      <xdr:row>78</xdr:row>
      <xdr:rowOff>150267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141394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51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12640</xdr:rowOff>
    </xdr:from>
    <xdr:to>
      <xdr:col>72</xdr:col>
      <xdr:colOff>38100</xdr:colOff>
      <xdr:row>78</xdr:row>
      <xdr:rowOff>114240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105367</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68428" y="134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56713</xdr:rowOff>
    </xdr:from>
    <xdr:to>
      <xdr:col>67</xdr:col>
      <xdr:colOff>101600</xdr:colOff>
      <xdr:row>78</xdr:row>
      <xdr:rowOff>158313</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4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149440</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522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54966</xdr:rowOff>
    </xdr:from>
    <xdr:to>
      <xdr:col>85</xdr:col>
      <xdr:colOff>127000</xdr:colOff>
      <xdr:row>96</xdr:row>
      <xdr:rowOff>72664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514166"/>
          <a:ext cx="8382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72664</xdr:rowOff>
    </xdr:from>
    <xdr:to>
      <xdr:col>81</xdr:col>
      <xdr:colOff>50800</xdr:colOff>
      <xdr:row>96</xdr:row>
      <xdr:rowOff>118726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531864"/>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53312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118726</xdr:rowOff>
    </xdr:from>
    <xdr:to>
      <xdr:col>76</xdr:col>
      <xdr:colOff>114300</xdr:colOff>
      <xdr:row>96</xdr:row>
      <xdr:rowOff>148901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57792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140709</xdr:rowOff>
    </xdr:from>
    <xdr:to>
      <xdr:col>71</xdr:col>
      <xdr:colOff>177800</xdr:colOff>
      <xdr:row>96</xdr:row>
      <xdr:rowOff>148901</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599909"/>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134866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4166</xdr:rowOff>
    </xdr:from>
    <xdr:to>
      <xdr:col>85</xdr:col>
      <xdr:colOff>177800</xdr:colOff>
      <xdr:row>96</xdr:row>
      <xdr:rowOff>105766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154043</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21864</xdr:rowOff>
    </xdr:from>
    <xdr:to>
      <xdr:col>81</xdr:col>
      <xdr:colOff>101600</xdr:colOff>
      <xdr:row>96</xdr:row>
      <xdr:rowOff>123464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114591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67926</xdr:rowOff>
    </xdr:from>
    <xdr:to>
      <xdr:col>76</xdr:col>
      <xdr:colOff>165100</xdr:colOff>
      <xdr:row>96</xdr:row>
      <xdr:rowOff>169526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5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160653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6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98101</xdr:rowOff>
    </xdr:from>
    <xdr:to>
      <xdr:col>72</xdr:col>
      <xdr:colOff>38100</xdr:colOff>
      <xdr:row>97</xdr:row>
      <xdr:rowOff>28251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5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19378</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6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89909</xdr:rowOff>
    </xdr:from>
    <xdr:to>
      <xdr:col>67</xdr:col>
      <xdr:colOff>101600</xdr:colOff>
      <xdr:row>97</xdr:row>
      <xdr:rowOff>20059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11186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64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108,698</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26,186</a:t>
          </a:r>
          <a:r>
            <a:rPr kumimoji="1" lang="ja-JP" altLang="en-US" sz="1300">
              <a:latin typeface="ＭＳ Ｐゴシック" panose="020B0600070205080204" pitchFamily="50" charset="-128"/>
              <a:ea typeface="ＭＳ Ｐゴシック" panose="020B0600070205080204" pitchFamily="50" charset="-128"/>
            </a:rPr>
            <a:t>円の増加となり、依然として類似団体内平均値より高い値である。</a:t>
          </a:r>
        </a:p>
        <a:p>
          <a:r>
            <a:rPr kumimoji="1" lang="ja-JP" altLang="en-US" sz="1300">
              <a:latin typeface="ＭＳ Ｐゴシック" panose="020B0600070205080204" pitchFamily="50" charset="-128"/>
              <a:ea typeface="ＭＳ Ｐゴシック" panose="020B0600070205080204" pitchFamily="50" charset="-128"/>
            </a:rPr>
            <a:t>　主な要因としては、病院事業会計への多額の基準内及び基準外繰出によるものであるため、病院事業会計の早期健全化に努める。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実質収支は黒字となっているが、実質単年度収支については赤字となっている。これは財政調整基金残高の取崩しを行ったことによる。　</a:t>
          </a:r>
        </a:p>
        <a:p>
          <a:r>
            <a:rPr kumimoji="1" lang="ja-JP" altLang="en-US" sz="1400">
              <a:latin typeface="ＭＳ ゴシック" pitchFamily="49" charset="-128"/>
              <a:ea typeface="ＭＳ ゴシック" pitchFamily="49" charset="-128"/>
            </a:rPr>
            <a:t>　今後は、計画的な事業の実施により健全な財政運営に努める。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年度の連結実質赤字比率は、黒字のためなしだった。</a:t>
          </a:r>
        </a:p>
        <a:p>
          <a:r>
            <a:rPr kumimoji="1" lang="ja-JP" altLang="en-US" sz="1400">
              <a:latin typeface="ＭＳ ゴシック" pitchFamily="49" charset="-128"/>
              <a:ea typeface="ＭＳ ゴシック" pitchFamily="49" charset="-128"/>
            </a:rPr>
            <a:t>　病院事業においては、新型コロナウイルス対策に係る補助金の受入れや一般会計からの支援の継続により赤字はなくなっているものの、今後の一般会計における病院事業への負担はかなり大きく、財政を逼迫させ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年度に新たに策定した経営強化プラン（令和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年度まで）に基づき早期の経営健全化に努めていく。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24422_&#20116;&#2514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26.5</v>
          </cell>
          <cell r="BX51">
            <v>19.100000000000001</v>
          </cell>
          <cell r="CF51">
            <v>4.0999999999999996</v>
          </cell>
        </row>
        <row r="53">
          <cell r="BP53">
            <v>59.7</v>
          </cell>
          <cell r="BX53">
            <v>62</v>
          </cell>
          <cell r="CF53">
            <v>64.3</v>
          </cell>
          <cell r="CN53">
            <v>66.099999999999994</v>
          </cell>
          <cell r="CV53">
            <v>67.8</v>
          </cell>
        </row>
        <row r="55">
          <cell r="AN55" t="str">
            <v>類似団体内平均値</v>
          </cell>
          <cell r="BP55">
            <v>20</v>
          </cell>
          <cell r="BX55">
            <v>10.199999999999999</v>
          </cell>
          <cell r="CF55">
            <v>0</v>
          </cell>
          <cell r="CN55">
            <v>0</v>
          </cell>
          <cell r="CV55">
            <v>0</v>
          </cell>
        </row>
        <row r="57">
          <cell r="BP57">
            <v>60.7</v>
          </cell>
          <cell r="BX57">
            <v>61.1</v>
          </cell>
          <cell r="CF57">
            <v>63.5</v>
          </cell>
          <cell r="CN57">
            <v>65.400000000000006</v>
          </cell>
          <cell r="CV57">
            <v>66.3</v>
          </cell>
        </row>
        <row r="72">
          <cell r="BP72" t="str">
            <v>R01</v>
          </cell>
          <cell r="BX72" t="str">
            <v>R02</v>
          </cell>
          <cell r="CF72" t="str">
            <v>R03</v>
          </cell>
          <cell r="CN72" t="str">
            <v>R04</v>
          </cell>
          <cell r="CV72" t="str">
            <v>R05</v>
          </cell>
        </row>
        <row r="73">
          <cell r="AN73" t="str">
            <v>当該団体値</v>
          </cell>
          <cell r="BP73">
            <v>26.5</v>
          </cell>
          <cell r="BX73">
            <v>19.100000000000001</v>
          </cell>
          <cell r="CF73">
            <v>4.0999999999999996</v>
          </cell>
        </row>
        <row r="75">
          <cell r="BP75">
            <v>9.6999999999999993</v>
          </cell>
          <cell r="BX75">
            <v>9.4</v>
          </cell>
          <cell r="CF75">
            <v>9.1999999999999993</v>
          </cell>
          <cell r="CN75">
            <v>9.3000000000000007</v>
          </cell>
          <cell r="CV75">
            <v>9.4</v>
          </cell>
        </row>
        <row r="77">
          <cell r="AN77" t="str">
            <v>類似団体内平均値</v>
          </cell>
          <cell r="BP77">
            <v>20</v>
          </cell>
          <cell r="BX77">
            <v>10.199999999999999</v>
          </cell>
          <cell r="CF77">
            <v>0</v>
          </cell>
          <cell r="CN77">
            <v>0</v>
          </cell>
          <cell r="CV77">
            <v>0</v>
          </cell>
        </row>
        <row r="79">
          <cell r="BP79">
            <v>8.9</v>
          </cell>
          <cell r="BX79">
            <v>8.6999999999999993</v>
          </cell>
          <cell r="CF79">
            <v>8</v>
          </cell>
          <cell r="CN79">
            <v>8.1</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10729598</v>
      </c>
      <c r="BO4" s="449"/>
      <c r="BP4" s="449"/>
      <c r="BQ4" s="449"/>
      <c r="BR4" s="449"/>
      <c r="BS4" s="449"/>
      <c r="BT4" s="449"/>
      <c r="BU4" s="450"/>
      <c r="BV4" s="448">
        <v>10045701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2.7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10517230</v>
      </c>
      <c r="BO5" s="420"/>
      <c r="BP5" s="420"/>
      <c r="BQ5" s="420"/>
      <c r="BR5" s="420"/>
      <c r="BS5" s="420"/>
      <c r="BT5" s="420"/>
      <c r="BU5" s="421"/>
      <c r="BV5" s="419">
        <v>9868678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v>
      </c>
      <c r="CU5" s="417"/>
      <c r="CV5" s="417"/>
      <c r="CW5" s="417"/>
      <c r="CX5" s="417"/>
      <c r="CY5" s="417"/>
      <c r="CZ5" s="417"/>
      <c r="DA5" s="418"/>
      <c r="DB5" s="416">
        <v>85.4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212368</v>
      </c>
      <c r="BO6" s="420"/>
      <c r="BP6" s="420"/>
      <c r="BQ6" s="420"/>
      <c r="BR6" s="420"/>
      <c r="BS6" s="420"/>
      <c r="BT6" s="420"/>
      <c r="BU6" s="421"/>
      <c r="BV6" s="419">
        <v>177023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86.3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v>
      </c>
      <c r="BO7" s="420"/>
      <c r="BP7" s="420"/>
      <c r="BQ7" s="420"/>
      <c r="BR7" s="420"/>
      <c r="BS7" s="420"/>
      <c r="BT7" s="420"/>
      <c r="BU7" s="421"/>
      <c r="BV7" s="419">
        <v>5812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6295719</v>
      </c>
      <c r="CU7" s="420"/>
      <c r="CV7" s="420"/>
      <c r="CW7" s="420"/>
      <c r="CX7" s="420"/>
      <c r="CY7" s="420"/>
      <c r="CZ7" s="420"/>
      <c r="DA7" s="421"/>
      <c r="DB7" s="419">
        <v>6252133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212337</v>
      </c>
      <c r="BO8" s="420"/>
      <c r="BP8" s="420"/>
      <c r="BQ8" s="420"/>
      <c r="BR8" s="420"/>
      <c r="BS8" s="420"/>
      <c r="BT8" s="420"/>
      <c r="BU8" s="421"/>
      <c r="BV8" s="419">
        <v>171211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0.28000000000000003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16042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41126</v>
      </c>
      <c r="BO9" s="420"/>
      <c r="BP9" s="420"/>
      <c r="BQ9" s="420"/>
      <c r="BR9" s="420"/>
      <c r="BS9" s="420"/>
      <c r="BT9" s="420"/>
      <c r="BU9" s="421"/>
      <c r="BV9" s="419">
        <v>-44562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17433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51</v>
      </c>
      <c r="BO10" s="420"/>
      <c r="BP10" s="420"/>
      <c r="BQ10" s="420"/>
      <c r="BR10" s="420"/>
      <c r="BS10" s="420"/>
      <c r="BT10" s="420"/>
      <c r="BU10" s="421"/>
      <c r="BV10" s="419">
        <v>176593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15653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508836</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15571</v>
      </c>
      <c r="S13" s="507"/>
      <c r="T13" s="507"/>
      <c r="U13" s="507"/>
      <c r="V13" s="508"/>
      <c r="W13" s="509" t="s">
        <v>131</v>
      </c>
      <c r="X13" s="405"/>
      <c r="Y13" s="405"/>
      <c r="Z13" s="405"/>
      <c r="AA13" s="405"/>
      <c r="AB13" s="406"/>
      <c r="AC13" s="372">
        <v>1789</v>
      </c>
      <c r="AD13" s="373"/>
      <c r="AE13" s="373"/>
      <c r="AF13" s="373"/>
      <c r="AG13" s="374"/>
      <c r="AH13" s="372">
        <v>2069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-467659</v>
      </c>
      <c r="BO13" s="420"/>
      <c r="BP13" s="420"/>
      <c r="BQ13" s="420"/>
      <c r="BR13" s="420"/>
      <c r="BS13" s="420"/>
      <c r="BT13" s="420"/>
      <c r="BU13" s="421"/>
      <c r="BV13" s="419">
        <v>132031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9.3000000000000007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16088</v>
      </c>
      <c r="S14" s="507"/>
      <c r="T14" s="507"/>
      <c r="U14" s="507"/>
      <c r="V14" s="508"/>
      <c r="W14" s="510"/>
      <c r="X14" s="408"/>
      <c r="Y14" s="408"/>
      <c r="Z14" s="408"/>
      <c r="AA14" s="408"/>
      <c r="AB14" s="409"/>
      <c r="AC14" s="499">
        <v>21</v>
      </c>
      <c r="AD14" s="500"/>
      <c r="AE14" s="500"/>
      <c r="AF14" s="500"/>
      <c r="AG14" s="501"/>
      <c r="AH14" s="499">
        <v>23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16010</v>
      </c>
      <c r="S15" s="507"/>
      <c r="T15" s="507"/>
      <c r="U15" s="507"/>
      <c r="V15" s="508"/>
      <c r="W15" s="509" t="s">
        <v>137</v>
      </c>
      <c r="X15" s="405"/>
      <c r="Y15" s="405"/>
      <c r="Z15" s="405"/>
      <c r="AA15" s="405"/>
      <c r="AB15" s="406"/>
      <c r="AC15" s="372">
        <v>2222</v>
      </c>
      <c r="AD15" s="373"/>
      <c r="AE15" s="373"/>
      <c r="AF15" s="373"/>
      <c r="AG15" s="374"/>
      <c r="AH15" s="372">
        <v>2344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1626371</v>
      </c>
      <c r="BO15" s="449"/>
      <c r="BP15" s="449"/>
      <c r="BQ15" s="449"/>
      <c r="BR15" s="449"/>
      <c r="BS15" s="449"/>
      <c r="BT15" s="449"/>
      <c r="BU15" s="450"/>
      <c r="BV15" s="448">
        <v>1592403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26.1</v>
      </c>
      <c r="AD16" s="500"/>
      <c r="AE16" s="500"/>
      <c r="AF16" s="500"/>
      <c r="AG16" s="501"/>
      <c r="AH16" s="499">
        <v>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5892645</v>
      </c>
      <c r="BO16" s="420"/>
      <c r="BP16" s="420"/>
      <c r="BQ16" s="420"/>
      <c r="BR16" s="420"/>
      <c r="BS16" s="420"/>
      <c r="BT16" s="420"/>
      <c r="BU16" s="421"/>
      <c r="BV16" s="419">
        <v>5822610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4500</v>
      </c>
      <c r="AD17" s="373"/>
      <c r="AE17" s="373"/>
      <c r="AF17" s="373"/>
      <c r="AG17" s="374"/>
      <c r="AH17" s="372">
        <v>4594</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2000301</v>
      </c>
      <c r="BO17" s="420"/>
      <c r="BP17" s="420"/>
      <c r="BQ17" s="420"/>
      <c r="BR17" s="420"/>
      <c r="BS17" s="420"/>
      <c r="BT17" s="420"/>
      <c r="BU17" s="421"/>
      <c r="BV17" s="419">
        <v>1963836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177.67</v>
      </c>
      <c r="M18" s="472"/>
      <c r="N18" s="472"/>
      <c r="O18" s="472"/>
      <c r="P18" s="472"/>
      <c r="Q18" s="472"/>
      <c r="R18" s="473"/>
      <c r="S18" s="473"/>
      <c r="T18" s="473"/>
      <c r="U18" s="473"/>
      <c r="V18" s="474"/>
      <c r="W18" s="490"/>
      <c r="X18" s="491"/>
      <c r="Y18" s="491"/>
      <c r="Z18" s="491"/>
      <c r="AA18" s="491"/>
      <c r="AB18" s="515"/>
      <c r="AC18" s="389">
        <v>52.9</v>
      </c>
      <c r="AD18" s="390"/>
      <c r="AE18" s="390"/>
      <c r="AF18" s="390"/>
      <c r="AG18" s="475"/>
      <c r="AH18" s="389">
        <v>51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5550027</v>
      </c>
      <c r="BO18" s="420"/>
      <c r="BP18" s="420"/>
      <c r="BQ18" s="420"/>
      <c r="BR18" s="420"/>
      <c r="BS18" s="420"/>
      <c r="BT18" s="420"/>
      <c r="BU18" s="421"/>
      <c r="BV18" s="419">
        <v>5386271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7725942</v>
      </c>
      <c r="BO19" s="420"/>
      <c r="BP19" s="420"/>
      <c r="BQ19" s="420"/>
      <c r="BR19" s="420"/>
      <c r="BS19" s="420"/>
      <c r="BT19" s="420"/>
      <c r="BU19" s="421"/>
      <c r="BV19" s="419">
        <v>7188957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6059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9089155</v>
      </c>
      <c r="BO22" s="449"/>
      <c r="BP22" s="449"/>
      <c r="BQ22" s="449"/>
      <c r="BR22" s="449"/>
      <c r="BS22" s="449"/>
      <c r="BT22" s="449"/>
      <c r="BU22" s="450"/>
      <c r="BV22" s="448">
        <v>9553817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8113427</v>
      </c>
      <c r="BO23" s="420"/>
      <c r="BP23" s="420"/>
      <c r="BQ23" s="420"/>
      <c r="BR23" s="420"/>
      <c r="BS23" s="420"/>
      <c r="BT23" s="420"/>
      <c r="BU23" s="421"/>
      <c r="BV23" s="419">
        <v>8472728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7680</v>
      </c>
      <c r="R24" s="373"/>
      <c r="S24" s="373"/>
      <c r="T24" s="373"/>
      <c r="U24" s="373"/>
      <c r="V24" s="374"/>
      <c r="W24" s="462"/>
      <c r="X24" s="399"/>
      <c r="Y24" s="400"/>
      <c r="Z24" s="375" t="s">
        <v>161</v>
      </c>
      <c r="AA24" s="376"/>
      <c r="AB24" s="376"/>
      <c r="AC24" s="376"/>
      <c r="AD24" s="376"/>
      <c r="AE24" s="376"/>
      <c r="AF24" s="376"/>
      <c r="AG24" s="377"/>
      <c r="AH24" s="372">
        <v>134</v>
      </c>
      <c r="AI24" s="373"/>
      <c r="AJ24" s="373"/>
      <c r="AK24" s="373"/>
      <c r="AL24" s="374"/>
      <c r="AM24" s="372">
        <v>375066</v>
      </c>
      <c r="AN24" s="373"/>
      <c r="AO24" s="373"/>
      <c r="AP24" s="373"/>
      <c r="AQ24" s="373"/>
      <c r="AR24" s="374"/>
      <c r="AS24" s="372">
        <v>2799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6241957</v>
      </c>
      <c r="BO24" s="420"/>
      <c r="BP24" s="420"/>
      <c r="BQ24" s="420"/>
      <c r="BR24" s="420"/>
      <c r="BS24" s="420"/>
      <c r="BT24" s="420"/>
      <c r="BU24" s="421"/>
      <c r="BV24" s="419">
        <v>6453446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6090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480056</v>
      </c>
      <c r="BO25" s="449"/>
      <c r="BP25" s="449"/>
      <c r="BQ25" s="449"/>
      <c r="BR25" s="449"/>
      <c r="BS25" s="449"/>
      <c r="BT25" s="449"/>
      <c r="BU25" s="450"/>
      <c r="BV25" s="448">
        <v>552625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5610</v>
      </c>
      <c r="R26" s="373"/>
      <c r="S26" s="373"/>
      <c r="T26" s="373"/>
      <c r="U26" s="373"/>
      <c r="V26" s="374"/>
      <c r="W26" s="462"/>
      <c r="X26" s="399"/>
      <c r="Y26" s="400"/>
      <c r="Z26" s="375" t="s">
        <v>167</v>
      </c>
      <c r="AA26" s="430"/>
      <c r="AB26" s="430"/>
      <c r="AC26" s="430"/>
      <c r="AD26" s="430"/>
      <c r="AE26" s="430"/>
      <c r="AF26" s="430"/>
      <c r="AG26" s="431"/>
      <c r="AH26" s="372">
        <v>8</v>
      </c>
      <c r="AI26" s="373"/>
      <c r="AJ26" s="373"/>
      <c r="AK26" s="373"/>
      <c r="AL26" s="374"/>
      <c r="AM26" s="372">
        <v>21152</v>
      </c>
      <c r="AN26" s="373"/>
      <c r="AO26" s="373"/>
      <c r="AP26" s="373"/>
      <c r="AQ26" s="373"/>
      <c r="AR26" s="374"/>
      <c r="AS26" s="372">
        <v>2644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2840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145791</v>
      </c>
      <c r="BO27" s="454"/>
      <c r="BP27" s="454"/>
      <c r="BQ27" s="454"/>
      <c r="BR27" s="454"/>
      <c r="BS27" s="454"/>
      <c r="BT27" s="454"/>
      <c r="BU27" s="455"/>
      <c r="BV27" s="453">
        <v>145788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2410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2288533</v>
      </c>
      <c r="BO28" s="449"/>
      <c r="BP28" s="449"/>
      <c r="BQ28" s="449"/>
      <c r="BR28" s="449"/>
      <c r="BS28" s="449"/>
      <c r="BT28" s="449"/>
      <c r="BU28" s="450"/>
      <c r="BV28" s="448">
        <v>2797318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14</v>
      </c>
      <c r="M29" s="373"/>
      <c r="N29" s="373"/>
      <c r="O29" s="373"/>
      <c r="P29" s="374"/>
      <c r="Q29" s="372">
        <v>2260</v>
      </c>
      <c r="R29" s="373"/>
      <c r="S29" s="373"/>
      <c r="T29" s="373"/>
      <c r="U29" s="373"/>
      <c r="V29" s="374"/>
      <c r="W29" s="463"/>
      <c r="X29" s="464"/>
      <c r="Y29" s="465"/>
      <c r="Z29" s="375" t="s">
        <v>176</v>
      </c>
      <c r="AA29" s="376"/>
      <c r="AB29" s="376"/>
      <c r="AC29" s="376"/>
      <c r="AD29" s="376"/>
      <c r="AE29" s="376"/>
      <c r="AF29" s="376"/>
      <c r="AG29" s="377"/>
      <c r="AH29" s="372">
        <v>134</v>
      </c>
      <c r="AI29" s="373"/>
      <c r="AJ29" s="373"/>
      <c r="AK29" s="373"/>
      <c r="AL29" s="374"/>
      <c r="AM29" s="372">
        <v>375066</v>
      </c>
      <c r="AN29" s="373"/>
      <c r="AO29" s="373"/>
      <c r="AP29" s="373"/>
      <c r="AQ29" s="373"/>
      <c r="AR29" s="374"/>
      <c r="AS29" s="372">
        <v>2799</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698554</v>
      </c>
      <c r="BO29" s="420"/>
      <c r="BP29" s="420"/>
      <c r="BQ29" s="420"/>
      <c r="BR29" s="420"/>
      <c r="BS29" s="420"/>
      <c r="BT29" s="420"/>
      <c r="BU29" s="421"/>
      <c r="BV29" s="419">
        <v>674541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2045109</v>
      </c>
      <c r="BO30" s="454"/>
      <c r="BP30" s="454"/>
      <c r="BQ30" s="454"/>
      <c r="BR30" s="454"/>
      <c r="BS30" s="454"/>
      <c r="BT30" s="454"/>
      <c r="BU30" s="455"/>
      <c r="BV30" s="453">
        <v>2056320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五戸町国民健康保険特別会計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五戸町病院事業会計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五戸町下水道事業特別会計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八戸圏域水道企業団</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五戸町スポーツ振興公社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五戸町ケーブルテレビ事業特別会計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五戸町介護保険特別会計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五戸町農業集落排水処理施設事業特別会計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八戸地域広域市町村圏事務組合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五戸町後期高齢者医療特別会計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9</v>
      </c>
      <c r="BF36" s="367"/>
      <c r="BG36" s="368" t="str">
        <f>IF('各会計、関係団体の財政状況及び健全化判断比率'!B34="","",'各会計、関係団体の財政状況及び健全化判断比率'!B34)</f>
        <v>五戸町浄化槽事業特別会計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十和田地域広域事務組合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10</v>
      </c>
      <c r="BF37" s="367"/>
      <c r="BG37" s="368" t="str">
        <f>IF('各会計、関係団体の財政状況及び健全化判断比率'!B35="","",'各会計、関係団体の財政状況及び健全化判断比率'!B35)</f>
        <v>五戸町簡易水道事業特別会計</v>
      </c>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田子高原広域事務組合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f t="shared" si="1"/>
        <v>11</v>
      </c>
      <c r="BF38" s="367"/>
      <c r="BG38" s="368" t="str">
        <f>IF('各会計、関係団体の財政状況及び健全化判断比率'!B36="","",'各会計、関係団体の財政状況及び健全化判断比率'!B36)</f>
        <v>五戸町住宅用地造成事業等特別会計</v>
      </c>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青森県市町村総合事務組合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青森県市町村職員退職手当組合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青森県後期高齢者医療広域連合（一般会計）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青森県後期高齢者医療広域連合（特別会計）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itR2TK1ZIotDoxUea9wBjz8o7EJOCLFdYdJyM9LENcFMt4MzaexInxQJEtYWHOioBKE4igCNezNUA0a+L7YQ==" saltValue="eBmQwxYMYwyOvUsumw9E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t="s">
        <v>538</v>
      </c>
      <c r="G34" s="33">
        <v>0</v>
      </c>
      <c r="H34" s="33">
        <v>0</v>
      </c>
      <c r="I34" s="33">
        <v>6.46</v>
      </c>
      <c r="J34" s="34">
        <v>6.52</v>
      </c>
      <c r="K34" s="22"/>
      <c r="L34" s="22"/>
      <c r="M34" s="22"/>
      <c r="N34" s="22"/>
      <c r="O34" s="22"/>
      <c r="P34" s="22"/>
    </row>
    <row r="35" spans="1:16" ht="39" customHeight="1" x14ac:dyDescent="0.15">
      <c r="A35" s="22"/>
      <c r="B35" s="35"/>
      <c r="C35" s="1145" t="s">
        <v>539</v>
      </c>
      <c r="D35" s="1146"/>
      <c r="E35" s="1147"/>
      <c r="F35" s="36">
        <v>2.64</v>
      </c>
      <c r="G35" s="37">
        <v>3.6</v>
      </c>
      <c r="H35" s="37">
        <v>3.33</v>
      </c>
      <c r="I35" s="37">
        <v>2.73</v>
      </c>
      <c r="J35" s="38">
        <v>3.33</v>
      </c>
      <c r="K35" s="22"/>
      <c r="L35" s="22"/>
      <c r="M35" s="22"/>
      <c r="N35" s="22"/>
      <c r="O35" s="22"/>
      <c r="P35" s="22"/>
    </row>
    <row r="36" spans="1:16" ht="39" customHeight="1" x14ac:dyDescent="0.15">
      <c r="A36" s="22"/>
      <c r="B36" s="35"/>
      <c r="C36" s="1145" t="s">
        <v>540</v>
      </c>
      <c r="D36" s="1146"/>
      <c r="E36" s="1147"/>
      <c r="F36" s="36">
        <v>2.5499999999999998</v>
      </c>
      <c r="G36" s="37">
        <v>2.11</v>
      </c>
      <c r="H36" s="37">
        <v>2.12</v>
      </c>
      <c r="I36" s="37">
        <v>2.12</v>
      </c>
      <c r="J36" s="38">
        <v>2.42</v>
      </c>
      <c r="K36" s="22"/>
      <c r="L36" s="22"/>
      <c r="M36" s="22"/>
      <c r="N36" s="22"/>
      <c r="O36" s="22"/>
      <c r="P36" s="22"/>
    </row>
    <row r="37" spans="1:16" ht="39" customHeight="1" x14ac:dyDescent="0.15">
      <c r="A37" s="22"/>
      <c r="B37" s="35"/>
      <c r="C37" s="1145" t="s">
        <v>541</v>
      </c>
      <c r="D37" s="1146"/>
      <c r="E37" s="1147"/>
      <c r="F37" s="36">
        <v>0.05</v>
      </c>
      <c r="G37" s="37">
        <v>0.04</v>
      </c>
      <c r="H37" s="37">
        <v>0.03</v>
      </c>
      <c r="I37" s="37">
        <v>0.03</v>
      </c>
      <c r="J37" s="38">
        <v>0.64</v>
      </c>
      <c r="K37" s="22"/>
      <c r="L37" s="22"/>
      <c r="M37" s="22"/>
      <c r="N37" s="22"/>
      <c r="O37" s="22"/>
      <c r="P37" s="22"/>
    </row>
    <row r="38" spans="1:16" ht="39" customHeight="1" x14ac:dyDescent="0.15">
      <c r="A38" s="22"/>
      <c r="B38" s="35"/>
      <c r="C38" s="1145" t="s">
        <v>542</v>
      </c>
      <c r="D38" s="1146"/>
      <c r="E38" s="1147"/>
      <c r="F38" s="36">
        <v>0.36</v>
      </c>
      <c r="G38" s="37">
        <v>0.15</v>
      </c>
      <c r="H38" s="37">
        <v>0.43</v>
      </c>
      <c r="I38" s="37">
        <v>0.27</v>
      </c>
      <c r="J38" s="38">
        <v>0.2</v>
      </c>
      <c r="K38" s="22"/>
      <c r="L38" s="22"/>
      <c r="M38" s="22"/>
      <c r="N38" s="22"/>
      <c r="O38" s="22"/>
      <c r="P38" s="22"/>
    </row>
    <row r="39" spans="1:16" ht="39" customHeight="1" x14ac:dyDescent="0.15">
      <c r="A39" s="22"/>
      <c r="B39" s="35"/>
      <c r="C39" s="1145" t="s">
        <v>543</v>
      </c>
      <c r="D39" s="1146"/>
      <c r="E39" s="1147"/>
      <c r="F39" s="36">
        <v>0.04</v>
      </c>
      <c r="G39" s="37">
        <v>0.04</v>
      </c>
      <c r="H39" s="37">
        <v>0.09</v>
      </c>
      <c r="I39" s="37">
        <v>0.12</v>
      </c>
      <c r="J39" s="38">
        <v>0.18</v>
      </c>
      <c r="K39" s="22"/>
      <c r="L39" s="22"/>
      <c r="M39" s="22"/>
      <c r="N39" s="22"/>
      <c r="O39" s="22"/>
      <c r="P39" s="22"/>
    </row>
    <row r="40" spans="1:16" ht="39" customHeight="1" x14ac:dyDescent="0.15">
      <c r="A40" s="22"/>
      <c r="B40" s="35"/>
      <c r="C40" s="1145" t="s">
        <v>544</v>
      </c>
      <c r="D40" s="1146"/>
      <c r="E40" s="1147"/>
      <c r="F40" s="36">
        <v>0.01</v>
      </c>
      <c r="G40" s="37">
        <v>0.02</v>
      </c>
      <c r="H40" s="37">
        <v>0.01</v>
      </c>
      <c r="I40" s="37">
        <v>0</v>
      </c>
      <c r="J40" s="38">
        <v>0.16</v>
      </c>
      <c r="K40" s="22"/>
      <c r="L40" s="22"/>
      <c r="M40" s="22"/>
      <c r="N40" s="22"/>
      <c r="O40" s="22"/>
      <c r="P40" s="22"/>
    </row>
    <row r="41" spans="1:16" ht="39" customHeight="1" x14ac:dyDescent="0.15">
      <c r="A41" s="22"/>
      <c r="B41" s="35"/>
      <c r="C41" s="1145" t="s">
        <v>545</v>
      </c>
      <c r="D41" s="1146"/>
      <c r="E41" s="1147"/>
      <c r="F41" s="36" t="s">
        <v>491</v>
      </c>
      <c r="G41" s="37" t="s">
        <v>491</v>
      </c>
      <c r="H41" s="37">
        <v>7.0000000000000007E-2</v>
      </c>
      <c r="I41" s="37">
        <v>0.18</v>
      </c>
      <c r="J41" s="38">
        <v>0.1</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0.06</v>
      </c>
      <c r="G43" s="42">
        <v>0.02</v>
      </c>
      <c r="H43" s="42">
        <v>0.14000000000000001</v>
      </c>
      <c r="I43" s="42">
        <v>0.12</v>
      </c>
      <c r="J43" s="43">
        <v>0.13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n/T6EPzjNXdS0RSW+eL8E4houPZ6SzFsm4i2orObxTAeDPWikJhvBpv6Il09bRjRehipvtL0QMbRmjGh0NXA==" saltValue="jh0dUP96UVlAFb0Qd+iR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1054</v>
      </c>
      <c r="L45" s="60">
        <v>1026</v>
      </c>
      <c r="M45" s="60">
        <v>1034</v>
      </c>
      <c r="N45" s="60">
        <v>1054</v>
      </c>
      <c r="O45" s="61">
        <v>1040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548</v>
      </c>
      <c r="L48" s="64">
        <v>577</v>
      </c>
      <c r="M48" s="64">
        <v>604</v>
      </c>
      <c r="N48" s="64">
        <v>566</v>
      </c>
      <c r="O48" s="65">
        <v>575</v>
      </c>
      <c r="P48" s="48"/>
      <c r="Q48" s="48"/>
      <c r="R48" s="48"/>
      <c r="S48" s="48"/>
      <c r="T48" s="48"/>
      <c r="U48" s="48"/>
    </row>
    <row r="49" spans="1:21" ht="30.75" customHeight="1" x14ac:dyDescent="0.15">
      <c r="A49" s="48"/>
      <c r="B49" s="1178"/>
      <c r="C49" s="1179"/>
      <c r="D49" s="62"/>
      <c r="E49" s="1155" t="s">
        <v>14</v>
      </c>
      <c r="F49" s="1155"/>
      <c r="G49" s="1155"/>
      <c r="H49" s="1155"/>
      <c r="I49" s="1155"/>
      <c r="J49" s="1156"/>
      <c r="K49" s="63">
        <v>21</v>
      </c>
      <c r="L49" s="64">
        <v>18</v>
      </c>
      <c r="M49" s="64">
        <v>19</v>
      </c>
      <c r="N49" s="64">
        <v>22</v>
      </c>
      <c r="O49" s="65">
        <v>26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1177</v>
      </c>
      <c r="L52" s="64">
        <v>1153</v>
      </c>
      <c r="M52" s="64">
        <v>1160</v>
      </c>
      <c r="N52" s="64">
        <v>1156</v>
      </c>
      <c r="O52" s="65">
        <v>1137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446</v>
      </c>
      <c r="L53" s="69">
        <v>468</v>
      </c>
      <c r="M53" s="69">
        <v>497</v>
      </c>
      <c r="N53" s="69">
        <v>486</v>
      </c>
      <c r="O53" s="70">
        <v>504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ro/5+/p1l6BClqJjIwdVzlygW7LGMdy6DBvI0xM0sY6friVKEIRqh45QzOgFRNHmQtmbYxgWtMYAi1un3gXDA==" saltValue="tCYJQY3Umt2j3RHWe3Nv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10938</v>
      </c>
      <c r="J41" s="356">
        <v>10633</v>
      </c>
      <c r="K41" s="356">
        <v>10171</v>
      </c>
      <c r="L41" s="356">
        <v>9554</v>
      </c>
      <c r="M41" s="357">
        <v>9089</v>
      </c>
    </row>
    <row r="42" spans="2:13" ht="27.75" customHeight="1" x14ac:dyDescent="0.15">
      <c r="B42" s="1186"/>
      <c r="C42" s="1187"/>
      <c r="D42" s="106"/>
      <c r="E42" s="1190" t="s">
        <v>32</v>
      </c>
      <c r="F42" s="1190"/>
      <c r="G42" s="1190"/>
      <c r="H42" s="1191"/>
      <c r="I42" s="358" t="s">
        <v>491</v>
      </c>
      <c r="J42" s="359" t="s">
        <v>491</v>
      </c>
      <c r="K42" s="359" t="s">
        <v>491</v>
      </c>
      <c r="L42" s="359" t="s">
        <v>491</v>
      </c>
      <c r="M42" s="360" t="s">
        <v>491</v>
      </c>
    </row>
    <row r="43" spans="2:13" ht="27.75" customHeight="1" x14ac:dyDescent="0.15">
      <c r="B43" s="1186"/>
      <c r="C43" s="1187"/>
      <c r="D43" s="106"/>
      <c r="E43" s="1190" t="s">
        <v>33</v>
      </c>
      <c r="F43" s="1190"/>
      <c r="G43" s="1190"/>
      <c r="H43" s="1191"/>
      <c r="I43" s="358">
        <v>4067</v>
      </c>
      <c r="J43" s="359">
        <v>3772</v>
      </c>
      <c r="K43" s="359">
        <v>3528</v>
      </c>
      <c r="L43" s="359">
        <v>3137</v>
      </c>
      <c r="M43" s="360">
        <v>2816</v>
      </c>
    </row>
    <row r="44" spans="2:13" ht="27.75" customHeight="1" x14ac:dyDescent="0.15">
      <c r="B44" s="1186"/>
      <c r="C44" s="1187"/>
      <c r="D44" s="106"/>
      <c r="E44" s="1190" t="s">
        <v>34</v>
      </c>
      <c r="F44" s="1190"/>
      <c r="G44" s="1190"/>
      <c r="H44" s="1191"/>
      <c r="I44" s="358">
        <v>228</v>
      </c>
      <c r="J44" s="359">
        <v>421</v>
      </c>
      <c r="K44" s="359">
        <v>411</v>
      </c>
      <c r="L44" s="359">
        <v>387</v>
      </c>
      <c r="M44" s="360">
        <v>366</v>
      </c>
    </row>
    <row r="45" spans="2:13" ht="27.75" customHeight="1" x14ac:dyDescent="0.15">
      <c r="B45" s="1186"/>
      <c r="C45" s="1187"/>
      <c r="D45" s="106"/>
      <c r="E45" s="1190" t="s">
        <v>35</v>
      </c>
      <c r="F45" s="1190"/>
      <c r="G45" s="1190"/>
      <c r="H45" s="1191"/>
      <c r="I45" s="358">
        <v>939</v>
      </c>
      <c r="J45" s="359">
        <v>904</v>
      </c>
      <c r="K45" s="359">
        <v>852</v>
      </c>
      <c r="L45" s="359">
        <v>901</v>
      </c>
      <c r="M45" s="360">
        <v>902</v>
      </c>
    </row>
    <row r="46" spans="2:13" ht="27.75" customHeight="1" x14ac:dyDescent="0.15">
      <c r="B46" s="1186"/>
      <c r="C46" s="1187"/>
      <c r="D46" s="107"/>
      <c r="E46" s="1190" t="s">
        <v>36</v>
      </c>
      <c r="F46" s="1190"/>
      <c r="G46" s="1190"/>
      <c r="H46" s="1191"/>
      <c r="I46" s="358" t="s">
        <v>491</v>
      </c>
      <c r="J46" s="359" t="s">
        <v>491</v>
      </c>
      <c r="K46" s="359" t="s">
        <v>491</v>
      </c>
      <c r="L46" s="359" t="s">
        <v>491</v>
      </c>
      <c r="M46" s="360" t="s">
        <v>491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3654</v>
      </c>
      <c r="J50" s="359">
        <v>3849</v>
      </c>
      <c r="K50" s="359">
        <v>4646</v>
      </c>
      <c r="L50" s="359">
        <v>5107</v>
      </c>
      <c r="M50" s="360">
        <v>4939</v>
      </c>
    </row>
    <row r="51" spans="2:13" ht="27.75" customHeight="1" x14ac:dyDescent="0.15">
      <c r="B51" s="1186"/>
      <c r="C51" s="1187"/>
      <c r="D51" s="106"/>
      <c r="E51" s="1190" t="s">
        <v>42</v>
      </c>
      <c r="F51" s="1190"/>
      <c r="G51" s="1190"/>
      <c r="H51" s="1191"/>
      <c r="I51" s="358">
        <v>479</v>
      </c>
      <c r="J51" s="359">
        <v>419</v>
      </c>
      <c r="K51" s="359">
        <v>382</v>
      </c>
      <c r="L51" s="359">
        <v>343</v>
      </c>
      <c r="M51" s="360">
        <v>297</v>
      </c>
    </row>
    <row r="52" spans="2:13" ht="27.75" customHeight="1" x14ac:dyDescent="0.15">
      <c r="B52" s="1188"/>
      <c r="C52" s="1189"/>
      <c r="D52" s="106"/>
      <c r="E52" s="1190" t="s">
        <v>43</v>
      </c>
      <c r="F52" s="1190"/>
      <c r="G52" s="1190"/>
      <c r="H52" s="1191"/>
      <c r="I52" s="358">
        <v>10751</v>
      </c>
      <c r="J52" s="359">
        <v>10504</v>
      </c>
      <c r="K52" s="359">
        <v>9712</v>
      </c>
      <c r="L52" s="359">
        <v>8954</v>
      </c>
      <c r="M52" s="360">
        <v>8873</v>
      </c>
    </row>
    <row r="53" spans="2:13" ht="27.75" customHeight="1" thickBot="1" x14ac:dyDescent="0.2">
      <c r="B53" s="1192" t="s">
        <v>19</v>
      </c>
      <c r="C53" s="1193"/>
      <c r="D53" s="110"/>
      <c r="E53" s="1194" t="s">
        <v>44</v>
      </c>
      <c r="F53" s="1194"/>
      <c r="G53" s="1194"/>
      <c r="H53" s="1195"/>
      <c r="I53" s="361">
        <v>1287</v>
      </c>
      <c r="J53" s="362">
        <v>958</v>
      </c>
      <c r="K53" s="362">
        <v>223</v>
      </c>
      <c r="L53" s="362">
        <v>-426</v>
      </c>
      <c r="M53" s="363">
        <v>-936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C5hMUNC7AX4U/3tPKfr05a/IvPQefpNWqAiEv2fAf0o47/sGhFHyJGG/y78Gac+Ln+nvi4grFqU7rxMblcfXg==" saltValue="GQqYQgrDGEAtOdofOg0f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2521</v>
      </c>
      <c r="G55" s="122">
        <v>2797</v>
      </c>
      <c r="H55" s="123">
        <v>2289</v>
      </c>
    </row>
    <row r="56" spans="2:8" ht="52.5" customHeight="1" x14ac:dyDescent="0.15">
      <c r="B56" s="124"/>
      <c r="C56" s="1213" t="s">
        <v>47</v>
      </c>
      <c r="D56" s="1213"/>
      <c r="E56" s="1214"/>
      <c r="F56" s="125">
        <v>675</v>
      </c>
      <c r="G56" s="125">
        <v>675</v>
      </c>
      <c r="H56" s="126">
        <v>699</v>
      </c>
    </row>
    <row r="57" spans="2:8" ht="53.25" customHeight="1" x14ac:dyDescent="0.15">
      <c r="B57" s="124"/>
      <c r="C57" s="1215" t="s">
        <v>48</v>
      </c>
      <c r="D57" s="1215"/>
      <c r="E57" s="1216"/>
      <c r="F57" s="127">
        <v>1910</v>
      </c>
      <c r="G57" s="127">
        <v>2056</v>
      </c>
      <c r="H57" s="128">
        <v>2045</v>
      </c>
    </row>
    <row r="58" spans="2:8" ht="45.75" customHeight="1" x14ac:dyDescent="0.15">
      <c r="B58" s="129"/>
      <c r="C58" s="1203" t="s">
        <v>563</v>
      </c>
      <c r="D58" s="1204"/>
      <c r="E58" s="1205"/>
      <c r="F58" s="130">
        <v>1008</v>
      </c>
      <c r="G58" s="130">
        <v>1019</v>
      </c>
      <c r="H58" s="131">
        <v>845</v>
      </c>
    </row>
    <row r="59" spans="2:8" ht="45.75" customHeight="1" x14ac:dyDescent="0.15">
      <c r="B59" s="129"/>
      <c r="C59" s="1203" t="s">
        <v>564</v>
      </c>
      <c r="D59" s="1204"/>
      <c r="E59" s="1205"/>
      <c r="F59" s="130">
        <v>290</v>
      </c>
      <c r="G59" s="130">
        <v>370</v>
      </c>
      <c r="H59" s="131">
        <v>510</v>
      </c>
    </row>
    <row r="60" spans="2:8" ht="45.75" customHeight="1" x14ac:dyDescent="0.15">
      <c r="B60" s="129"/>
      <c r="C60" s="1203" t="s">
        <v>565</v>
      </c>
      <c r="D60" s="1204"/>
      <c r="E60" s="1205"/>
      <c r="F60" s="130">
        <v>337</v>
      </c>
      <c r="G60" s="130">
        <v>366</v>
      </c>
      <c r="H60" s="131">
        <v>374</v>
      </c>
    </row>
    <row r="61" spans="2:8" ht="45.75" customHeight="1" x14ac:dyDescent="0.15">
      <c r="B61" s="129"/>
      <c r="C61" s="1203" t="s">
        <v>566</v>
      </c>
      <c r="D61" s="1204"/>
      <c r="E61" s="1205"/>
      <c r="F61" s="130">
        <v>176</v>
      </c>
      <c r="G61" s="130">
        <v>187</v>
      </c>
      <c r="H61" s="131">
        <v>198</v>
      </c>
    </row>
    <row r="62" spans="2:8" ht="45.75" customHeight="1" thickBot="1" x14ac:dyDescent="0.2">
      <c r="B62" s="132"/>
      <c r="C62" s="1206" t="s">
        <v>567</v>
      </c>
      <c r="D62" s="1207"/>
      <c r="E62" s="1208"/>
      <c r="F62" s="133">
        <v>37</v>
      </c>
      <c r="G62" s="133">
        <v>54</v>
      </c>
      <c r="H62" s="134">
        <v>64</v>
      </c>
    </row>
    <row r="63" spans="2:8" ht="52.5" customHeight="1" thickBot="1" x14ac:dyDescent="0.2">
      <c r="B63" s="135"/>
      <c r="C63" s="1209" t="s">
        <v>49</v>
      </c>
      <c r="D63" s="1209"/>
      <c r="E63" s="1210"/>
      <c r="F63" s="136">
        <v>5106</v>
      </c>
      <c r="G63" s="136">
        <v>5528</v>
      </c>
      <c r="H63" s="137">
        <v>5032</v>
      </c>
    </row>
    <row r="64" spans="2:8" x14ac:dyDescent="0.15"/>
  </sheetData>
  <sheetProtection algorithmName="SHA-512" hashValue="kuWyuJoSr2U6uVW9VvIDJCqQEyC1qxuteO54dRSj/9GUYWvsdWXhgP10jv682Hze/rxfgJznw0fjjfyudBeHqQ==" saltValue="/9pwIktWa1OHI3caUZNx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25AC4-600C-44B4-8882-9E7A390A5CB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573</v>
      </c>
      <c r="AO51" s="1254"/>
      <c r="AP51" s="1254"/>
      <c r="AQ51" s="1254"/>
      <c r="AR51" s="1254"/>
      <c r="AS51" s="1254"/>
      <c r="AT51" s="1254"/>
      <c r="AU51" s="1254"/>
      <c r="AV51" s="1254"/>
      <c r="AW51" s="1254"/>
      <c r="AX51" s="1254"/>
      <c r="AY51" s="1254"/>
      <c r="AZ51" s="1254"/>
      <c r="BA51" s="1254"/>
      <c r="BB51" s="1254" t="s">
        <v>574</v>
      </c>
      <c r="BC51" s="1254"/>
      <c r="BD51" s="1254"/>
      <c r="BE51" s="1254"/>
      <c r="BF51" s="1254"/>
      <c r="BG51" s="1254"/>
      <c r="BH51" s="1254"/>
      <c r="BI51" s="1254"/>
      <c r="BJ51" s="1254"/>
      <c r="BK51" s="1254"/>
      <c r="BL51" s="1254"/>
      <c r="BM51" s="1254"/>
      <c r="BN51" s="1254"/>
      <c r="BO51" s="1254"/>
      <c r="BP51" s="1255">
        <v>26.5</v>
      </c>
      <c r="BQ51" s="1255"/>
      <c r="BR51" s="1255"/>
      <c r="BS51" s="1255"/>
      <c r="BT51" s="1255"/>
      <c r="BU51" s="1255"/>
      <c r="BV51" s="1255"/>
      <c r="BW51" s="1255"/>
      <c r="BX51" s="1255">
        <v>19.100000000000001</v>
      </c>
      <c r="BY51" s="1255"/>
      <c r="BZ51" s="1255"/>
      <c r="CA51" s="1255"/>
      <c r="CB51" s="1255"/>
      <c r="CC51" s="1255"/>
      <c r="CD51" s="1255"/>
      <c r="CE51" s="1255"/>
      <c r="CF51" s="1255">
        <v>4.0999999999999996</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575</v>
      </c>
      <c r="BC53" s="1254"/>
      <c r="BD53" s="1254"/>
      <c r="BE53" s="1254"/>
      <c r="BF53" s="1254"/>
      <c r="BG53" s="1254"/>
      <c r="BH53" s="1254"/>
      <c r="BI53" s="1254"/>
      <c r="BJ53" s="1254"/>
      <c r="BK53" s="1254"/>
      <c r="BL53" s="1254"/>
      <c r="BM53" s="1254"/>
      <c r="BN53" s="1254"/>
      <c r="BO53" s="1254"/>
      <c r="BP53" s="1255">
        <v>59.7</v>
      </c>
      <c r="BQ53" s="1255"/>
      <c r="BR53" s="1255"/>
      <c r="BS53" s="1255"/>
      <c r="BT53" s="1255"/>
      <c r="BU53" s="1255"/>
      <c r="BV53" s="1255"/>
      <c r="BW53" s="1255"/>
      <c r="BX53" s="1255">
        <v>62</v>
      </c>
      <c r="BY53" s="1255"/>
      <c r="BZ53" s="1255"/>
      <c r="CA53" s="1255"/>
      <c r="CB53" s="1255"/>
      <c r="CC53" s="1255"/>
      <c r="CD53" s="1255"/>
      <c r="CE53" s="1255"/>
      <c r="CF53" s="1255">
        <v>64.3</v>
      </c>
      <c r="CG53" s="1255"/>
      <c r="CH53" s="1255"/>
      <c r="CI53" s="1255"/>
      <c r="CJ53" s="1255"/>
      <c r="CK53" s="1255"/>
      <c r="CL53" s="1255"/>
      <c r="CM53" s="1255"/>
      <c r="CN53" s="1255">
        <v>66.099999999999994</v>
      </c>
      <c r="CO53" s="1255"/>
      <c r="CP53" s="1255"/>
      <c r="CQ53" s="1255"/>
      <c r="CR53" s="1255"/>
      <c r="CS53" s="1255"/>
      <c r="CT53" s="1255"/>
      <c r="CU53" s="1255"/>
      <c r="CV53" s="1255">
        <v>67.8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576</v>
      </c>
      <c r="AO55" s="1250"/>
      <c r="AP55" s="1250"/>
      <c r="AQ55" s="1250"/>
      <c r="AR55" s="1250"/>
      <c r="AS55" s="1250"/>
      <c r="AT55" s="1250"/>
      <c r="AU55" s="1250"/>
      <c r="AV55" s="1250"/>
      <c r="AW55" s="1250"/>
      <c r="AX55" s="1250"/>
      <c r="AY55" s="1250"/>
      <c r="AZ55" s="1250"/>
      <c r="BA55" s="1250"/>
      <c r="BB55" s="1254" t="s">
        <v>574</v>
      </c>
      <c r="BC55" s="1254"/>
      <c r="BD55" s="1254"/>
      <c r="BE55" s="1254"/>
      <c r="BF55" s="1254"/>
      <c r="BG55" s="1254"/>
      <c r="BH55" s="1254"/>
      <c r="BI55" s="1254"/>
      <c r="BJ55" s="1254"/>
      <c r="BK55" s="1254"/>
      <c r="BL55" s="1254"/>
      <c r="BM55" s="1254"/>
      <c r="BN55" s="1254"/>
      <c r="BO55" s="1254"/>
      <c r="BP55" s="1255">
        <v>20</v>
      </c>
      <c r="BQ55" s="1255"/>
      <c r="BR55" s="1255"/>
      <c r="BS55" s="1255"/>
      <c r="BT55" s="1255"/>
      <c r="BU55" s="1255"/>
      <c r="BV55" s="1255"/>
      <c r="BW55" s="1255"/>
      <c r="BX55" s="1255">
        <v>10.199999999999999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575</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61.1</v>
      </c>
      <c r="BY57" s="1255"/>
      <c r="BZ57" s="1255"/>
      <c r="CA57" s="1255"/>
      <c r="CB57" s="1255"/>
      <c r="CC57" s="1255"/>
      <c r="CD57" s="1255"/>
      <c r="CE57" s="1255"/>
      <c r="CF57" s="1255">
        <v>63.5</v>
      </c>
      <c r="CG57" s="1255"/>
      <c r="CH57" s="1255"/>
      <c r="CI57" s="1255"/>
      <c r="CJ57" s="1255"/>
      <c r="CK57" s="1255"/>
      <c r="CL57" s="1255"/>
      <c r="CM57" s="1255"/>
      <c r="CN57" s="1255">
        <v>65.400000000000006</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577</v>
      </c>
    </row>
    <row r="64" spans="1:109" x14ac:dyDescent="0.15">
      <c r="B64" s="1225"/>
      <c r="G64" s="1232"/>
      <c r="I64" s="1265"/>
      <c r="J64" s="1265"/>
      <c r="K64" s="1265"/>
      <c r="L64" s="1265"/>
      <c r="M64" s="1265"/>
      <c r="N64" s="1266"/>
      <c r="AM64" s="1232"/>
      <c r="AN64" s="1232" t="s">
        <v>570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573</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5">
        <v>26.5</v>
      </c>
      <c r="BQ73" s="1255"/>
      <c r="BR73" s="1255"/>
      <c r="BS73" s="1255"/>
      <c r="BT73" s="1255"/>
      <c r="BU73" s="1255"/>
      <c r="BV73" s="1255"/>
      <c r="BW73" s="1255"/>
      <c r="BX73" s="1255">
        <v>19.100000000000001</v>
      </c>
      <c r="BY73" s="1255"/>
      <c r="BZ73" s="1255"/>
      <c r="CA73" s="1255"/>
      <c r="CB73" s="1255"/>
      <c r="CC73" s="1255"/>
      <c r="CD73" s="1255"/>
      <c r="CE73" s="1255"/>
      <c r="CF73" s="1255">
        <v>4.0999999999999996</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579</v>
      </c>
      <c r="BC75" s="1254"/>
      <c r="BD75" s="1254"/>
      <c r="BE75" s="1254"/>
      <c r="BF75" s="1254"/>
      <c r="BG75" s="1254"/>
      <c r="BH75" s="1254"/>
      <c r="BI75" s="1254"/>
      <c r="BJ75" s="1254"/>
      <c r="BK75" s="1254"/>
      <c r="BL75" s="1254"/>
      <c r="BM75" s="1254"/>
      <c r="BN75" s="1254"/>
      <c r="BO75" s="1254"/>
      <c r="BP75" s="1255">
        <v>9.6999999999999993</v>
      </c>
      <c r="BQ75" s="1255"/>
      <c r="BR75" s="1255"/>
      <c r="BS75" s="1255"/>
      <c r="BT75" s="1255"/>
      <c r="BU75" s="1255"/>
      <c r="BV75" s="1255"/>
      <c r="BW75" s="1255"/>
      <c r="BX75" s="1255">
        <v>9.4</v>
      </c>
      <c r="BY75" s="1255"/>
      <c r="BZ75" s="1255"/>
      <c r="CA75" s="1255"/>
      <c r="CB75" s="1255"/>
      <c r="CC75" s="1255"/>
      <c r="CD75" s="1255"/>
      <c r="CE75" s="1255"/>
      <c r="CF75" s="1255">
        <v>9.1999999999999993</v>
      </c>
      <c r="CG75" s="1255"/>
      <c r="CH75" s="1255"/>
      <c r="CI75" s="1255"/>
      <c r="CJ75" s="1255"/>
      <c r="CK75" s="1255"/>
      <c r="CL75" s="1255"/>
      <c r="CM75" s="1255"/>
      <c r="CN75" s="1255">
        <v>9.3000000000000007</v>
      </c>
      <c r="CO75" s="1255"/>
      <c r="CP75" s="1255"/>
      <c r="CQ75" s="1255"/>
      <c r="CR75" s="1255"/>
      <c r="CS75" s="1255"/>
      <c r="CT75" s="1255"/>
      <c r="CU75" s="1255"/>
      <c r="CV75" s="1255">
        <v>9.4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5">
        <v>20</v>
      </c>
      <c r="BQ77" s="1255"/>
      <c r="BR77" s="1255"/>
      <c r="BS77" s="1255"/>
      <c r="BT77" s="1255"/>
      <c r="BU77" s="1255"/>
      <c r="BV77" s="1255"/>
      <c r="BW77" s="1255"/>
      <c r="BX77" s="1255">
        <v>10.199999999999999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579</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8.6999999999999993</v>
      </c>
      <c r="BY79" s="1255"/>
      <c r="BZ79" s="1255"/>
      <c r="CA79" s="1255"/>
      <c r="CB79" s="1255"/>
      <c r="CC79" s="1255"/>
      <c r="CD79" s="1255"/>
      <c r="CE79" s="1255"/>
      <c r="CF79" s="1255">
        <v>8</v>
      </c>
      <c r="CG79" s="1255"/>
      <c r="CH79" s="1255"/>
      <c r="CI79" s="1255"/>
      <c r="CJ79" s="1255"/>
      <c r="CK79" s="1255"/>
      <c r="CL79" s="1255"/>
      <c r="CM79" s="1255"/>
      <c r="CN79" s="1255">
        <v>8.1</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1mUBdwJLbUnjqRXVdBI+zrMPex3Jjb2gNzGtnpf65N29208Df6J8u3jAv9V9l+OVeHdBwzxItipol6jp3gTuOA==" saltValue="O3Ao9bLsQUN1ocsKt1J6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E0910-5DE3-46E7-9572-F495E42BF73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lZX9Azv+bvzKmPYJMoJ/HFRlN65380l83N+tN+N7M/uIY+igT0JPEbPstzQ+4Lh1AsPa6v3ZmP5ngxb8MM8iLw==" saltValue="JaCoS3mjf8+JzkVYfmzDn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C4CA-33B7-40D9-9AC6-AA654E0E0FB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Y3HqAVrzCx3uTPvJQVafzckN8m+n7En01FY8PGsMxxltgwPNaUvx9UIKuDV9X2H2T0ONTVXXH1KeufqK90h8wg==" saltValue="FRTFhRnnQWQdiY8aVam8a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47546</v>
      </c>
      <c r="E3" s="156"/>
      <c r="F3" s="157">
        <v>113347</v>
      </c>
      <c r="G3" s="158"/>
      <c r="H3" s="159"/>
    </row>
    <row r="4" spans="1:8" x14ac:dyDescent="0.15">
      <c r="A4" s="160"/>
      <c r="B4" s="161"/>
      <c r="C4" s="162"/>
      <c r="D4" s="163">
        <v>20964</v>
      </c>
      <c r="E4" s="164"/>
      <c r="F4" s="165">
        <v>58728</v>
      </c>
      <c r="G4" s="166"/>
      <c r="H4" s="167"/>
    </row>
    <row r="5" spans="1:8" x14ac:dyDescent="0.15">
      <c r="A5" s="148" t="s">
        <v>523</v>
      </c>
      <c r="B5" s="153"/>
      <c r="C5" s="154"/>
      <c r="D5" s="155">
        <v>32260</v>
      </c>
      <c r="E5" s="156"/>
      <c r="F5" s="157">
        <v>125418</v>
      </c>
      <c r="G5" s="158"/>
      <c r="H5" s="159"/>
    </row>
    <row r="6" spans="1:8" x14ac:dyDescent="0.15">
      <c r="A6" s="160"/>
      <c r="B6" s="161"/>
      <c r="C6" s="162"/>
      <c r="D6" s="163">
        <v>18990</v>
      </c>
      <c r="E6" s="164"/>
      <c r="F6" s="165">
        <v>60445</v>
      </c>
      <c r="G6" s="166"/>
      <c r="H6" s="167"/>
    </row>
    <row r="7" spans="1:8" x14ac:dyDescent="0.15">
      <c r="A7" s="148" t="s">
        <v>524</v>
      </c>
      <c r="B7" s="153"/>
      <c r="C7" s="154"/>
      <c r="D7" s="155">
        <v>38246</v>
      </c>
      <c r="E7" s="156"/>
      <c r="F7" s="157">
        <v>108384</v>
      </c>
      <c r="G7" s="158"/>
      <c r="H7" s="159"/>
    </row>
    <row r="8" spans="1:8" x14ac:dyDescent="0.15">
      <c r="A8" s="160"/>
      <c r="B8" s="161"/>
      <c r="C8" s="162"/>
      <c r="D8" s="163">
        <v>29674</v>
      </c>
      <c r="E8" s="164"/>
      <c r="F8" s="165">
        <v>51153</v>
      </c>
      <c r="G8" s="166"/>
      <c r="H8" s="167"/>
    </row>
    <row r="9" spans="1:8" x14ac:dyDescent="0.15">
      <c r="A9" s="148" t="s">
        <v>525</v>
      </c>
      <c r="B9" s="153"/>
      <c r="C9" s="154"/>
      <c r="D9" s="155">
        <v>38510</v>
      </c>
      <c r="E9" s="156"/>
      <c r="F9" s="157">
        <v>80959</v>
      </c>
      <c r="G9" s="158"/>
      <c r="H9" s="159"/>
    </row>
    <row r="10" spans="1:8" x14ac:dyDescent="0.15">
      <c r="A10" s="160"/>
      <c r="B10" s="161"/>
      <c r="C10" s="162"/>
      <c r="D10" s="163">
        <v>28527</v>
      </c>
      <c r="E10" s="164"/>
      <c r="F10" s="165">
        <v>43928</v>
      </c>
      <c r="G10" s="166"/>
      <c r="H10" s="167"/>
    </row>
    <row r="11" spans="1:8" x14ac:dyDescent="0.15">
      <c r="A11" s="148" t="s">
        <v>526</v>
      </c>
      <c r="B11" s="153"/>
      <c r="C11" s="154"/>
      <c r="D11" s="155">
        <v>61010</v>
      </c>
      <c r="E11" s="156"/>
      <c r="F11" s="157">
        <v>117242</v>
      </c>
      <c r="G11" s="158"/>
      <c r="H11" s="159"/>
    </row>
    <row r="12" spans="1:8" x14ac:dyDescent="0.15">
      <c r="A12" s="160"/>
      <c r="B12" s="161"/>
      <c r="C12" s="168"/>
      <c r="D12" s="163">
        <v>53344</v>
      </c>
      <c r="E12" s="164"/>
      <c r="F12" s="165">
        <v>59234</v>
      </c>
      <c r="G12" s="166"/>
      <c r="H12" s="167"/>
    </row>
    <row r="13" spans="1:8" x14ac:dyDescent="0.15">
      <c r="A13" s="148"/>
      <c r="B13" s="153"/>
      <c r="C13" s="169"/>
      <c r="D13" s="170">
        <v>43514</v>
      </c>
      <c r="E13" s="171"/>
      <c r="F13" s="172">
        <v>109070</v>
      </c>
      <c r="G13" s="173"/>
      <c r="H13" s="159"/>
    </row>
    <row r="14" spans="1:8" x14ac:dyDescent="0.15">
      <c r="A14" s="160"/>
      <c r="B14" s="161"/>
      <c r="C14" s="162"/>
      <c r="D14" s="163">
        <v>30300</v>
      </c>
      <c r="E14" s="164"/>
      <c r="F14" s="165">
        <v>54698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2.67</v>
      </c>
      <c r="C19" s="174">
        <f>ROUND(VALUE(SUBSTITUTE(実質収支比率等に係る経年分析!G$48,"▲","-")),2)</f>
        <v>3.61</v>
      </c>
      <c r="D19" s="174">
        <f>ROUND(VALUE(SUBSTITUTE(実質収支比率等に係る経年分析!H$48,"▲","-")),2)</f>
        <v>3.35</v>
      </c>
      <c r="E19" s="174">
        <f>ROUND(VALUE(SUBSTITUTE(実質収支比率等に係る経年分析!I$48,"▲","-")),2)</f>
        <v>2.74</v>
      </c>
      <c r="F19" s="174">
        <f>ROUND(VALUE(SUBSTITUTE(実質収支比率等に係る経年分析!J$48,"▲","-")),2)</f>
        <v>3.37</v>
      </c>
    </row>
    <row r="20" spans="1:11" x14ac:dyDescent="0.15">
      <c r="A20" s="174" t="s">
        <v>53</v>
      </c>
      <c r="B20" s="174">
        <f>ROUND(VALUE(SUBSTITUTE(実質収支比率等に係る経年分析!F$47,"▲","-")),2)</f>
        <v>32.450000000000003</v>
      </c>
      <c r="C20" s="174">
        <f>ROUND(VALUE(SUBSTITUTE(実質収支比率等に係る経年分析!G$47,"▲","-")),2)</f>
        <v>32.56</v>
      </c>
      <c r="D20" s="174">
        <f>ROUND(VALUE(SUBSTITUTE(実質収支比率等に係る経年分析!H$47,"▲","-")),2)</f>
        <v>39.119999999999997</v>
      </c>
      <c r="E20" s="174">
        <f>ROUND(VALUE(SUBSTITUTE(実質収支比率等に係る経年分析!I$47,"▲","-")),2)</f>
        <v>44.74</v>
      </c>
      <c r="F20" s="174">
        <f>ROUND(VALUE(SUBSTITUTE(実質収支比率等に係る経年分析!J$47,"▲","-")),2)</f>
        <v>36.35</v>
      </c>
    </row>
    <row r="21" spans="1:11" x14ac:dyDescent="0.15">
      <c r="A21" s="174" t="s">
        <v>54</v>
      </c>
      <c r="B21" s="174">
        <f>IF(ISNUMBER(VALUE(SUBSTITUTE(実質収支比率等に係る経年分析!F$49,"▲","-"))),ROUND(VALUE(SUBSTITUTE(実質収支比率等に係る経年分析!F$49,"▲","-")),2),NA())</f>
        <v>-4.34</v>
      </c>
      <c r="C21" s="174">
        <f>IF(ISNUMBER(VALUE(SUBSTITUTE(実質収支比率等に係る経年分析!G$49,"▲","-"))),ROUND(VALUE(SUBSTITUTE(実質収支比率等に係る経年分析!G$49,"▲","-")),2),NA())</f>
        <v>-0.22</v>
      </c>
      <c r="D21" s="174">
        <f>IF(ISNUMBER(VALUE(SUBSTITUTE(実質収支比率等に係る経年分析!H$49,"▲","-"))),ROUND(VALUE(SUBSTITUTE(実質収支比率等に係る経年分析!H$49,"▲","-")),2),NA())</f>
        <v>6.58</v>
      </c>
      <c r="E21" s="174">
        <f>IF(ISNUMBER(VALUE(SUBSTITUTE(実質収支比率等に係る経年分析!I$49,"▲","-"))),ROUND(VALUE(SUBSTITUTE(実質収支比率等に係る経年分析!I$49,"▲","-")),2),NA())</f>
        <v>2.11</v>
      </c>
      <c r="F21" s="174">
        <f>IF(ISNUMBER(VALUE(SUBSTITUTE(実質収支比率等に係る経年分析!J$49,"▲","-"))),ROUND(VALUE(SUBSTITUTE(実質収支比率等に係る経年分析!J$49,"▲","-")),2),NA())</f>
        <v>-7.43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五戸町浄化槽事業特別会計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五戸町農業集落排水処理施設事業特別会計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五戸町後期高齢者医療特別会計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五戸町国民健康保険特別会計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五戸町下水道事業特別会計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0.64</v>
      </c>
    </row>
    <row r="34" spans="1:16" x14ac:dyDescent="0.15">
      <c r="A34" s="175" t="str">
        <f>IF(連結実質赤字比率に係る赤字・黒字の構成分析!C$36="",NA(),連結実質赤字比率に係る赤字・黒字の構成分析!C$36)</f>
        <v>五戸町介護保険特別会計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2.5499999999999998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3.33</v>
      </c>
    </row>
    <row r="36" spans="1:16" x14ac:dyDescent="0.15">
      <c r="A36" s="175" t="str">
        <f>IF(連結実質赤字比率に係る赤字・黒字の構成分析!C$34="",NA(),連結実質赤字比率に係る赤字・黒字の構成分析!C$34)</f>
        <v>五戸町病院事業会計</v>
      </c>
      <c r="B36" s="175">
        <f>IF(ROUND(VALUE(SUBSTITUTE(連結実質赤字比率に係る赤字・黒字の構成分析!F$34,"▲", "-")), 2) &lt; 0, ABS(ROUND(VALUE(SUBSTITUTE(連結実質赤字比率に係る赤字・黒字の構成分析!F$34,"▲", "-")), 2)), NA())</f>
        <v>0.12</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1177</v>
      </c>
      <c r="E42" s="176"/>
      <c r="F42" s="176"/>
      <c r="G42" s="176">
        <f>'実質公債費比率（分子）の構造'!L$52</f>
        <v>1153</v>
      </c>
      <c r="H42" s="176"/>
      <c r="I42" s="176"/>
      <c r="J42" s="176">
        <f>'実質公債費比率（分子）の構造'!M$52</f>
        <v>1160</v>
      </c>
      <c r="K42" s="176"/>
      <c r="L42" s="176"/>
      <c r="M42" s="176">
        <f>'実質公債費比率（分子）の構造'!N$52</f>
        <v>1156</v>
      </c>
      <c r="N42" s="176"/>
      <c r="O42" s="176"/>
      <c r="P42" s="176">
        <f>'実質公債費比率（分子）の構造'!O$52</f>
        <v>1137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21</v>
      </c>
      <c r="C45" s="176"/>
      <c r="D45" s="176"/>
      <c r="E45" s="176">
        <f>'実質公債費比率（分子）の構造'!L$49</f>
        <v>18</v>
      </c>
      <c r="F45" s="176"/>
      <c r="G45" s="176"/>
      <c r="H45" s="176">
        <f>'実質公債費比率（分子）の構造'!M$49</f>
        <v>19</v>
      </c>
      <c r="I45" s="176"/>
      <c r="J45" s="176"/>
      <c r="K45" s="176">
        <f>'実質公債費比率（分子）の構造'!N$49</f>
        <v>22</v>
      </c>
      <c r="L45" s="176"/>
      <c r="M45" s="176"/>
      <c r="N45" s="176">
        <f>'実質公債費比率（分子）の構造'!O$49</f>
        <v>26</v>
      </c>
      <c r="O45" s="176"/>
      <c r="P45" s="176"/>
    </row>
    <row r="46" spans="1:16" x14ac:dyDescent="0.15">
      <c r="A46" s="176" t="s">
        <v>64</v>
      </c>
      <c r="B46" s="176">
        <f>'実質公債費比率（分子）の構造'!K$48</f>
        <v>548</v>
      </c>
      <c r="C46" s="176"/>
      <c r="D46" s="176"/>
      <c r="E46" s="176">
        <f>'実質公債費比率（分子）の構造'!L$48</f>
        <v>577</v>
      </c>
      <c r="F46" s="176"/>
      <c r="G46" s="176"/>
      <c r="H46" s="176">
        <f>'実質公債費比率（分子）の構造'!M$48</f>
        <v>604</v>
      </c>
      <c r="I46" s="176"/>
      <c r="J46" s="176"/>
      <c r="K46" s="176">
        <f>'実質公債費比率（分子）の構造'!N$48</f>
        <v>566</v>
      </c>
      <c r="L46" s="176"/>
      <c r="M46" s="176"/>
      <c r="N46" s="176">
        <f>'実質公債費比率（分子）の構造'!O$48</f>
        <v>575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1054</v>
      </c>
      <c r="C49" s="176"/>
      <c r="D49" s="176"/>
      <c r="E49" s="176">
        <f>'実質公債費比率（分子）の構造'!L$45</f>
        <v>1026</v>
      </c>
      <c r="F49" s="176"/>
      <c r="G49" s="176"/>
      <c r="H49" s="176">
        <f>'実質公債費比率（分子）の構造'!M$45</f>
        <v>1034</v>
      </c>
      <c r="I49" s="176"/>
      <c r="J49" s="176"/>
      <c r="K49" s="176">
        <f>'実質公債費比率（分子）の構造'!N$45</f>
        <v>1054</v>
      </c>
      <c r="L49" s="176"/>
      <c r="M49" s="176"/>
      <c r="N49" s="176">
        <f>'実質公債費比率（分子）の構造'!O$45</f>
        <v>1040</v>
      </c>
      <c r="O49" s="176"/>
      <c r="P49" s="176"/>
    </row>
    <row r="50" spans="1:16" x14ac:dyDescent="0.15">
      <c r="A50" s="176" t="s">
        <v>67</v>
      </c>
      <c r="B50" s="176" t="e">
        <f>NA()</f>
        <v>#N/A</v>
      </c>
      <c r="C50" s="176">
        <f>IF(ISNUMBER('実質公債費比率（分子）の構造'!K$53),'実質公債費比率（分子）の構造'!K$53,NA())</f>
        <v>446</v>
      </c>
      <c r="D50" s="176" t="e">
        <f>NA()</f>
        <v>#N/A</v>
      </c>
      <c r="E50" s="176" t="e">
        <f>NA()</f>
        <v>#N/A</v>
      </c>
      <c r="F50" s="176">
        <f>IF(ISNUMBER('実質公債費比率（分子）の構造'!L$53),'実質公債費比率（分子）の構造'!L$53,NA())</f>
        <v>468</v>
      </c>
      <c r="G50" s="176" t="e">
        <f>NA()</f>
        <v>#N/A</v>
      </c>
      <c r="H50" s="176" t="e">
        <f>NA()</f>
        <v>#N/A</v>
      </c>
      <c r="I50" s="176">
        <f>IF(ISNUMBER('実質公債費比率（分子）の構造'!M$53),'実質公債費比率（分子）の構造'!M$53,NA())</f>
        <v>497</v>
      </c>
      <c r="J50" s="176" t="e">
        <f>NA()</f>
        <v>#N/A</v>
      </c>
      <c r="K50" s="176" t="e">
        <f>NA()</f>
        <v>#N/A</v>
      </c>
      <c r="L50" s="176">
        <f>IF(ISNUMBER('実質公債費比率（分子）の構造'!N$53),'実質公債費比率（分子）の構造'!N$53,NA())</f>
        <v>486</v>
      </c>
      <c r="M50" s="176" t="e">
        <f>NA()</f>
        <v>#N/A</v>
      </c>
      <c r="N50" s="176" t="e">
        <f>NA()</f>
        <v>#N/A</v>
      </c>
      <c r="O50" s="176">
        <f>IF(ISNUMBER('実質公債費比率（分子）の構造'!O$53),'実質公債費比率（分子）の構造'!O$53,NA())</f>
        <v>504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10751</v>
      </c>
      <c r="E56" s="175"/>
      <c r="F56" s="175"/>
      <c r="G56" s="175">
        <f>'将来負担比率（分子）の構造'!J$52</f>
        <v>10504</v>
      </c>
      <c r="H56" s="175"/>
      <c r="I56" s="175"/>
      <c r="J56" s="175">
        <f>'将来負担比率（分子）の構造'!K$52</f>
        <v>9712</v>
      </c>
      <c r="K56" s="175"/>
      <c r="L56" s="175"/>
      <c r="M56" s="175">
        <f>'将来負担比率（分子）の構造'!L$52</f>
        <v>8954</v>
      </c>
      <c r="N56" s="175"/>
      <c r="O56" s="175"/>
      <c r="P56" s="175">
        <f>'将来負担比率（分子）の構造'!M$52</f>
        <v>8873</v>
      </c>
    </row>
    <row r="57" spans="1:16" x14ac:dyDescent="0.15">
      <c r="A57" s="175" t="s">
        <v>42</v>
      </c>
      <c r="B57" s="175"/>
      <c r="C57" s="175"/>
      <c r="D57" s="175">
        <f>'将来負担比率（分子）の構造'!I$51</f>
        <v>479</v>
      </c>
      <c r="E57" s="175"/>
      <c r="F57" s="175"/>
      <c r="G57" s="175">
        <f>'将来負担比率（分子）の構造'!J$51</f>
        <v>419</v>
      </c>
      <c r="H57" s="175"/>
      <c r="I57" s="175"/>
      <c r="J57" s="175">
        <f>'将来負担比率（分子）の構造'!K$51</f>
        <v>382</v>
      </c>
      <c r="K57" s="175"/>
      <c r="L57" s="175"/>
      <c r="M57" s="175">
        <f>'将来負担比率（分子）の構造'!L$51</f>
        <v>343</v>
      </c>
      <c r="N57" s="175"/>
      <c r="O57" s="175"/>
      <c r="P57" s="175">
        <f>'将来負担比率（分子）の構造'!M$51</f>
        <v>297</v>
      </c>
    </row>
    <row r="58" spans="1:16" x14ac:dyDescent="0.15">
      <c r="A58" s="175" t="s">
        <v>41</v>
      </c>
      <c r="B58" s="175"/>
      <c r="C58" s="175"/>
      <c r="D58" s="175">
        <f>'将来負担比率（分子）の構造'!I$50</f>
        <v>3654</v>
      </c>
      <c r="E58" s="175"/>
      <c r="F58" s="175"/>
      <c r="G58" s="175">
        <f>'将来負担比率（分子）の構造'!J$50</f>
        <v>3849</v>
      </c>
      <c r="H58" s="175"/>
      <c r="I58" s="175"/>
      <c r="J58" s="175">
        <f>'将来負担比率（分子）の構造'!K$50</f>
        <v>4646</v>
      </c>
      <c r="K58" s="175"/>
      <c r="L58" s="175"/>
      <c r="M58" s="175">
        <f>'将来負担比率（分子）の構造'!L$50</f>
        <v>5107</v>
      </c>
      <c r="N58" s="175"/>
      <c r="O58" s="175"/>
      <c r="P58" s="175">
        <f>'将来負担比率（分子）の構造'!M$50</f>
        <v>4939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939</v>
      </c>
      <c r="C62" s="175"/>
      <c r="D62" s="175"/>
      <c r="E62" s="175">
        <f>'将来負担比率（分子）の構造'!J$45</f>
        <v>904</v>
      </c>
      <c r="F62" s="175"/>
      <c r="G62" s="175"/>
      <c r="H62" s="175">
        <f>'将来負担比率（分子）の構造'!K$45</f>
        <v>852</v>
      </c>
      <c r="I62" s="175"/>
      <c r="J62" s="175"/>
      <c r="K62" s="175">
        <f>'将来負担比率（分子）の構造'!L$45</f>
        <v>901</v>
      </c>
      <c r="L62" s="175"/>
      <c r="M62" s="175"/>
      <c r="N62" s="175">
        <f>'将来負担比率（分子）の構造'!M$45</f>
        <v>902</v>
      </c>
      <c r="O62" s="175"/>
      <c r="P62" s="175"/>
    </row>
    <row r="63" spans="1:16" x14ac:dyDescent="0.15">
      <c r="A63" s="175" t="s">
        <v>34</v>
      </c>
      <c r="B63" s="175">
        <f>'将来負担比率（分子）の構造'!I$44</f>
        <v>228</v>
      </c>
      <c r="C63" s="175"/>
      <c r="D63" s="175"/>
      <c r="E63" s="175">
        <f>'将来負担比率（分子）の構造'!J$44</f>
        <v>421</v>
      </c>
      <c r="F63" s="175"/>
      <c r="G63" s="175"/>
      <c r="H63" s="175">
        <f>'将来負担比率（分子）の構造'!K$44</f>
        <v>411</v>
      </c>
      <c r="I63" s="175"/>
      <c r="J63" s="175"/>
      <c r="K63" s="175">
        <f>'将来負担比率（分子）の構造'!L$44</f>
        <v>387</v>
      </c>
      <c r="L63" s="175"/>
      <c r="M63" s="175"/>
      <c r="N63" s="175">
        <f>'将来負担比率（分子）の構造'!M$44</f>
        <v>366</v>
      </c>
      <c r="O63" s="175"/>
      <c r="P63" s="175"/>
    </row>
    <row r="64" spans="1:16" x14ac:dyDescent="0.15">
      <c r="A64" s="175" t="s">
        <v>33</v>
      </c>
      <c r="B64" s="175">
        <f>'将来負担比率（分子）の構造'!I$43</f>
        <v>4067</v>
      </c>
      <c r="C64" s="175"/>
      <c r="D64" s="175"/>
      <c r="E64" s="175">
        <f>'将来負担比率（分子）の構造'!J$43</f>
        <v>3772</v>
      </c>
      <c r="F64" s="175"/>
      <c r="G64" s="175"/>
      <c r="H64" s="175">
        <f>'将来負担比率（分子）の構造'!K$43</f>
        <v>3528</v>
      </c>
      <c r="I64" s="175"/>
      <c r="J64" s="175"/>
      <c r="K64" s="175">
        <f>'将来負担比率（分子）の構造'!L$43</f>
        <v>3137</v>
      </c>
      <c r="L64" s="175"/>
      <c r="M64" s="175"/>
      <c r="N64" s="175">
        <f>'将来負担比率（分子）の構造'!M$43</f>
        <v>2816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10938</v>
      </c>
      <c r="C66" s="175"/>
      <c r="D66" s="175"/>
      <c r="E66" s="175">
        <f>'将来負担比率（分子）の構造'!J$41</f>
        <v>10633</v>
      </c>
      <c r="F66" s="175"/>
      <c r="G66" s="175"/>
      <c r="H66" s="175">
        <f>'将来負担比率（分子）の構造'!K$41</f>
        <v>10171</v>
      </c>
      <c r="I66" s="175"/>
      <c r="J66" s="175"/>
      <c r="K66" s="175">
        <f>'将来負担比率（分子）の構造'!L$41</f>
        <v>9554</v>
      </c>
      <c r="L66" s="175"/>
      <c r="M66" s="175"/>
      <c r="N66" s="175">
        <f>'将来負担比率（分子）の構造'!M$41</f>
        <v>9089</v>
      </c>
      <c r="O66" s="175"/>
      <c r="P66" s="175"/>
    </row>
    <row r="67" spans="1:16" x14ac:dyDescent="0.15">
      <c r="A67" s="175" t="s">
        <v>71</v>
      </c>
      <c r="B67" s="175" t="e">
        <f>NA()</f>
        <v>#N/A</v>
      </c>
      <c r="C67" s="175">
        <f>IF(ISNUMBER('将来負担比率（分子）の構造'!I$53), IF('将来負担比率（分子）の構造'!I$53 &lt; 0, 0, '将来負担比率（分子）の構造'!I$53), NA())</f>
        <v>1287</v>
      </c>
      <c r="D67" s="175" t="e">
        <f>NA()</f>
        <v>#N/A</v>
      </c>
      <c r="E67" s="175" t="e">
        <f>NA()</f>
        <v>#N/A</v>
      </c>
      <c r="F67" s="175">
        <f>IF(ISNUMBER('将来負担比率（分子）の構造'!J$53), IF('将来負担比率（分子）の構造'!J$53 &lt; 0, 0, '将来負担比率（分子）の構造'!J$53), NA())</f>
        <v>958</v>
      </c>
      <c r="G67" s="175" t="e">
        <f>NA()</f>
        <v>#N/A</v>
      </c>
      <c r="H67" s="175" t="e">
        <f>NA()</f>
        <v>#N/A</v>
      </c>
      <c r="I67" s="175">
        <f>IF(ISNUMBER('将来負担比率（分子）の構造'!K$53), IF('将来負担比率（分子）の構造'!K$53 &lt; 0, 0, '将来負担比率（分子）の構造'!K$53), NA())</f>
        <v>223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2521</v>
      </c>
      <c r="C72" s="179">
        <f>基金残高に係る経年分析!G55</f>
        <v>2797</v>
      </c>
      <c r="D72" s="179">
        <f>基金残高に係る経年分析!H55</f>
        <v>2289</v>
      </c>
    </row>
    <row r="73" spans="1:16" x14ac:dyDescent="0.15">
      <c r="A73" s="178" t="s">
        <v>74</v>
      </c>
      <c r="B73" s="179">
        <f>基金残高に係る経年分析!F56</f>
        <v>675</v>
      </c>
      <c r="C73" s="179">
        <f>基金残高に係る経年分析!G56</f>
        <v>675</v>
      </c>
      <c r="D73" s="179">
        <f>基金残高に係る経年分析!H56</f>
        <v>699</v>
      </c>
    </row>
    <row r="74" spans="1:16" x14ac:dyDescent="0.15">
      <c r="A74" s="178" t="s">
        <v>75</v>
      </c>
      <c r="B74" s="179">
        <f>基金残高に係る経年分析!F57</f>
        <v>1910</v>
      </c>
      <c r="C74" s="179">
        <f>基金残高に係る経年分析!G57</f>
        <v>2056</v>
      </c>
      <c r="D74" s="179">
        <f>基金残高に係る経年分析!H57</f>
        <v>2045</v>
      </c>
    </row>
  </sheetData>
  <sheetProtection algorithmName="SHA-512" hashValue="3qv5SnvQIvc5+akUgSKnInAy84vq2kqXHarYtPfV0wv0ZBWWU99ml0YsqRWOr1IePzWWduBwHtEjumrL+KD3Tw==" saltValue="QL2Avlc2RWrDqQb2Pxef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1420395</v>
      </c>
      <c r="S5" s="677"/>
      <c r="T5" s="677"/>
      <c r="U5" s="677"/>
      <c r="V5" s="677"/>
      <c r="W5" s="677"/>
      <c r="X5" s="677"/>
      <c r="Y5" s="702"/>
      <c r="Z5" s="715">
        <v>13.2</v>
      </c>
      <c r="AA5" s="715"/>
      <c r="AB5" s="715"/>
      <c r="AC5" s="715"/>
      <c r="AD5" s="716">
        <v>1420395</v>
      </c>
      <c r="AE5" s="716"/>
      <c r="AF5" s="716"/>
      <c r="AG5" s="716"/>
      <c r="AH5" s="716"/>
      <c r="AI5" s="716"/>
      <c r="AJ5" s="716"/>
      <c r="AK5" s="716"/>
      <c r="AL5" s="703">
        <v>22.6</v>
      </c>
      <c r="AM5" s="685"/>
      <c r="AN5" s="685"/>
      <c r="AO5" s="704"/>
      <c r="AP5" s="679" t="s">
        <v>215</v>
      </c>
      <c r="AQ5" s="680"/>
      <c r="AR5" s="680"/>
      <c r="AS5" s="680"/>
      <c r="AT5" s="680"/>
      <c r="AU5" s="680"/>
      <c r="AV5" s="680"/>
      <c r="AW5" s="680"/>
      <c r="AX5" s="680"/>
      <c r="AY5" s="680"/>
      <c r="AZ5" s="680"/>
      <c r="BA5" s="680"/>
      <c r="BB5" s="680"/>
      <c r="BC5" s="680"/>
      <c r="BD5" s="680"/>
      <c r="BE5" s="680"/>
      <c r="BF5" s="681"/>
      <c r="BG5" s="621">
        <v>1420395</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138170</v>
      </c>
      <c r="S6" s="622"/>
      <c r="T6" s="622"/>
      <c r="U6" s="622"/>
      <c r="V6" s="622"/>
      <c r="W6" s="622"/>
      <c r="X6" s="622"/>
      <c r="Y6" s="623"/>
      <c r="Z6" s="659">
        <v>1.3</v>
      </c>
      <c r="AA6" s="659"/>
      <c r="AB6" s="659"/>
      <c r="AC6" s="659"/>
      <c r="AD6" s="660">
        <v>138170</v>
      </c>
      <c r="AE6" s="660"/>
      <c r="AF6" s="660"/>
      <c r="AG6" s="660"/>
      <c r="AH6" s="660"/>
      <c r="AI6" s="660"/>
      <c r="AJ6" s="660"/>
      <c r="AK6" s="660"/>
      <c r="AL6" s="624">
        <v>2.2000000000000002</v>
      </c>
      <c r="AM6" s="625"/>
      <c r="AN6" s="625"/>
      <c r="AO6" s="661"/>
      <c r="AP6" s="618" t="s">
        <v>220</v>
      </c>
      <c r="AQ6" s="619"/>
      <c r="AR6" s="619"/>
      <c r="AS6" s="619"/>
      <c r="AT6" s="619"/>
      <c r="AU6" s="619"/>
      <c r="AV6" s="619"/>
      <c r="AW6" s="619"/>
      <c r="AX6" s="619"/>
      <c r="AY6" s="619"/>
      <c r="AZ6" s="619"/>
      <c r="BA6" s="619"/>
      <c r="BB6" s="619"/>
      <c r="BC6" s="619"/>
      <c r="BD6" s="619"/>
      <c r="BE6" s="619"/>
      <c r="BF6" s="620"/>
      <c r="BG6" s="621">
        <v>1420395</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221</v>
      </c>
      <c r="CE6" s="680"/>
      <c r="CF6" s="680"/>
      <c r="CG6" s="680"/>
      <c r="CH6" s="680"/>
      <c r="CI6" s="680"/>
      <c r="CJ6" s="680"/>
      <c r="CK6" s="680"/>
      <c r="CL6" s="680"/>
      <c r="CM6" s="680"/>
      <c r="CN6" s="680"/>
      <c r="CO6" s="680"/>
      <c r="CP6" s="680"/>
      <c r="CQ6" s="681"/>
      <c r="CR6" s="621">
        <v>94687</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94687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517</v>
      </c>
      <c r="S7" s="622"/>
      <c r="T7" s="622"/>
      <c r="U7" s="622"/>
      <c r="V7" s="622"/>
      <c r="W7" s="622"/>
      <c r="X7" s="622"/>
      <c r="Y7" s="623"/>
      <c r="Z7" s="659">
        <v>0</v>
      </c>
      <c r="AA7" s="659"/>
      <c r="AB7" s="659"/>
      <c r="AC7" s="659"/>
      <c r="AD7" s="660">
        <v>517</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561040</v>
      </c>
      <c r="BH7" s="622"/>
      <c r="BI7" s="622"/>
      <c r="BJ7" s="622"/>
      <c r="BK7" s="622"/>
      <c r="BL7" s="622"/>
      <c r="BM7" s="622"/>
      <c r="BN7" s="623"/>
      <c r="BO7" s="659">
        <v>39.5</v>
      </c>
      <c r="BP7" s="659"/>
      <c r="BQ7" s="659"/>
      <c r="BR7" s="659"/>
      <c r="BS7" s="660" t="s">
        <v>122</v>
      </c>
      <c r="BT7" s="660"/>
      <c r="BU7" s="660"/>
      <c r="BV7" s="660"/>
      <c r="BW7" s="660"/>
      <c r="BX7" s="660"/>
      <c r="BY7" s="660"/>
      <c r="BZ7" s="660"/>
      <c r="CA7" s="660"/>
      <c r="CB7" s="698"/>
      <c r="CD7" s="618" t="s">
        <v>224</v>
      </c>
      <c r="CE7" s="619"/>
      <c r="CF7" s="619"/>
      <c r="CG7" s="619"/>
      <c r="CH7" s="619"/>
      <c r="CI7" s="619"/>
      <c r="CJ7" s="619"/>
      <c r="CK7" s="619"/>
      <c r="CL7" s="619"/>
      <c r="CM7" s="619"/>
      <c r="CN7" s="619"/>
      <c r="CO7" s="619"/>
      <c r="CP7" s="619"/>
      <c r="CQ7" s="620"/>
      <c r="CR7" s="621">
        <v>1317056</v>
      </c>
      <c r="CS7" s="622"/>
      <c r="CT7" s="622"/>
      <c r="CU7" s="622"/>
      <c r="CV7" s="622"/>
      <c r="CW7" s="622"/>
      <c r="CX7" s="622"/>
      <c r="CY7" s="623"/>
      <c r="CZ7" s="659">
        <v>12.5</v>
      </c>
      <c r="DA7" s="659"/>
      <c r="DB7" s="659"/>
      <c r="DC7" s="659"/>
      <c r="DD7" s="627">
        <v>111235</v>
      </c>
      <c r="DE7" s="622"/>
      <c r="DF7" s="622"/>
      <c r="DG7" s="622"/>
      <c r="DH7" s="622"/>
      <c r="DI7" s="622"/>
      <c r="DJ7" s="622"/>
      <c r="DK7" s="622"/>
      <c r="DL7" s="622"/>
      <c r="DM7" s="622"/>
      <c r="DN7" s="622"/>
      <c r="DO7" s="622"/>
      <c r="DP7" s="623"/>
      <c r="DQ7" s="627">
        <v>990078</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3806</v>
      </c>
      <c r="S8" s="622"/>
      <c r="T8" s="622"/>
      <c r="U8" s="622"/>
      <c r="V8" s="622"/>
      <c r="W8" s="622"/>
      <c r="X8" s="622"/>
      <c r="Y8" s="623"/>
      <c r="Z8" s="659">
        <v>0</v>
      </c>
      <c r="AA8" s="659"/>
      <c r="AB8" s="659"/>
      <c r="AC8" s="659"/>
      <c r="AD8" s="660">
        <v>3806</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26355</v>
      </c>
      <c r="BH8" s="622"/>
      <c r="BI8" s="622"/>
      <c r="BJ8" s="622"/>
      <c r="BK8" s="622"/>
      <c r="BL8" s="622"/>
      <c r="BM8" s="622"/>
      <c r="BN8" s="623"/>
      <c r="BO8" s="659">
        <v>1.9</v>
      </c>
      <c r="BP8" s="659"/>
      <c r="BQ8" s="659"/>
      <c r="BR8" s="659"/>
      <c r="BS8" s="660" t="s">
        <v>122</v>
      </c>
      <c r="BT8" s="660"/>
      <c r="BU8" s="660"/>
      <c r="BV8" s="660"/>
      <c r="BW8" s="660"/>
      <c r="BX8" s="660"/>
      <c r="BY8" s="660"/>
      <c r="BZ8" s="660"/>
      <c r="CA8" s="660"/>
      <c r="CB8" s="698"/>
      <c r="CD8" s="618" t="s">
        <v>227</v>
      </c>
      <c r="CE8" s="619"/>
      <c r="CF8" s="619"/>
      <c r="CG8" s="619"/>
      <c r="CH8" s="619"/>
      <c r="CI8" s="619"/>
      <c r="CJ8" s="619"/>
      <c r="CK8" s="619"/>
      <c r="CL8" s="619"/>
      <c r="CM8" s="619"/>
      <c r="CN8" s="619"/>
      <c r="CO8" s="619"/>
      <c r="CP8" s="619"/>
      <c r="CQ8" s="620"/>
      <c r="CR8" s="621">
        <v>3060908</v>
      </c>
      <c r="CS8" s="622"/>
      <c r="CT8" s="622"/>
      <c r="CU8" s="622"/>
      <c r="CV8" s="622"/>
      <c r="CW8" s="622"/>
      <c r="CX8" s="622"/>
      <c r="CY8" s="623"/>
      <c r="CZ8" s="659">
        <v>29.1</v>
      </c>
      <c r="DA8" s="659"/>
      <c r="DB8" s="659"/>
      <c r="DC8" s="659"/>
      <c r="DD8" s="627">
        <v>173992</v>
      </c>
      <c r="DE8" s="622"/>
      <c r="DF8" s="622"/>
      <c r="DG8" s="622"/>
      <c r="DH8" s="622"/>
      <c r="DI8" s="622"/>
      <c r="DJ8" s="622"/>
      <c r="DK8" s="622"/>
      <c r="DL8" s="622"/>
      <c r="DM8" s="622"/>
      <c r="DN8" s="622"/>
      <c r="DO8" s="622"/>
      <c r="DP8" s="623"/>
      <c r="DQ8" s="627">
        <v>1527719</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4050</v>
      </c>
      <c r="S9" s="622"/>
      <c r="T9" s="622"/>
      <c r="U9" s="622"/>
      <c r="V9" s="622"/>
      <c r="W9" s="622"/>
      <c r="X9" s="622"/>
      <c r="Y9" s="623"/>
      <c r="Z9" s="659">
        <v>0</v>
      </c>
      <c r="AA9" s="659"/>
      <c r="AB9" s="659"/>
      <c r="AC9" s="659"/>
      <c r="AD9" s="660">
        <v>4050</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491132</v>
      </c>
      <c r="BH9" s="622"/>
      <c r="BI9" s="622"/>
      <c r="BJ9" s="622"/>
      <c r="BK9" s="622"/>
      <c r="BL9" s="622"/>
      <c r="BM9" s="622"/>
      <c r="BN9" s="623"/>
      <c r="BO9" s="659">
        <v>34.6</v>
      </c>
      <c r="BP9" s="659"/>
      <c r="BQ9" s="659"/>
      <c r="BR9" s="659"/>
      <c r="BS9" s="660" t="s">
        <v>122</v>
      </c>
      <c r="BT9" s="660"/>
      <c r="BU9" s="660"/>
      <c r="BV9" s="660"/>
      <c r="BW9" s="660"/>
      <c r="BX9" s="660"/>
      <c r="BY9" s="660"/>
      <c r="BZ9" s="660"/>
      <c r="CA9" s="660"/>
      <c r="CB9" s="698"/>
      <c r="CD9" s="618" t="s">
        <v>230</v>
      </c>
      <c r="CE9" s="619"/>
      <c r="CF9" s="619"/>
      <c r="CG9" s="619"/>
      <c r="CH9" s="619"/>
      <c r="CI9" s="619"/>
      <c r="CJ9" s="619"/>
      <c r="CK9" s="619"/>
      <c r="CL9" s="619"/>
      <c r="CM9" s="619"/>
      <c r="CN9" s="619"/>
      <c r="CO9" s="619"/>
      <c r="CP9" s="619"/>
      <c r="CQ9" s="620"/>
      <c r="CR9" s="621">
        <v>1701455</v>
      </c>
      <c r="CS9" s="622"/>
      <c r="CT9" s="622"/>
      <c r="CU9" s="622"/>
      <c r="CV9" s="622"/>
      <c r="CW9" s="622"/>
      <c r="CX9" s="622"/>
      <c r="CY9" s="623"/>
      <c r="CZ9" s="659">
        <v>16.2</v>
      </c>
      <c r="DA9" s="659"/>
      <c r="DB9" s="659"/>
      <c r="DC9" s="659"/>
      <c r="DD9" s="627">
        <v>5021</v>
      </c>
      <c r="DE9" s="622"/>
      <c r="DF9" s="622"/>
      <c r="DG9" s="622"/>
      <c r="DH9" s="622"/>
      <c r="DI9" s="622"/>
      <c r="DJ9" s="622"/>
      <c r="DK9" s="622"/>
      <c r="DL9" s="622"/>
      <c r="DM9" s="622"/>
      <c r="DN9" s="622"/>
      <c r="DO9" s="622"/>
      <c r="DP9" s="623"/>
      <c r="DQ9" s="627">
        <v>1511111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26394</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233</v>
      </c>
      <c r="CE10" s="619"/>
      <c r="CF10" s="619"/>
      <c r="CG10" s="619"/>
      <c r="CH10" s="619"/>
      <c r="CI10" s="619"/>
      <c r="CJ10" s="619"/>
      <c r="CK10" s="619"/>
      <c r="CL10" s="619"/>
      <c r="CM10" s="619"/>
      <c r="CN10" s="619"/>
      <c r="CO10" s="619"/>
      <c r="CP10" s="619"/>
      <c r="CQ10" s="620"/>
      <c r="CR10" s="621">
        <v>15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15</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382053</v>
      </c>
      <c r="S11" s="622"/>
      <c r="T11" s="622"/>
      <c r="U11" s="622"/>
      <c r="V11" s="622"/>
      <c r="W11" s="622"/>
      <c r="X11" s="622"/>
      <c r="Y11" s="623"/>
      <c r="Z11" s="624">
        <v>3.6</v>
      </c>
      <c r="AA11" s="625"/>
      <c r="AB11" s="625"/>
      <c r="AC11" s="626"/>
      <c r="AD11" s="627">
        <v>382053</v>
      </c>
      <c r="AE11" s="622"/>
      <c r="AF11" s="622"/>
      <c r="AG11" s="622"/>
      <c r="AH11" s="622"/>
      <c r="AI11" s="622"/>
      <c r="AJ11" s="622"/>
      <c r="AK11" s="623"/>
      <c r="AL11" s="624">
        <v>6.1</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17159</v>
      </c>
      <c r="BH11" s="622"/>
      <c r="BI11" s="622"/>
      <c r="BJ11" s="622"/>
      <c r="BK11" s="622"/>
      <c r="BL11" s="622"/>
      <c r="BM11" s="622"/>
      <c r="BN11" s="623"/>
      <c r="BO11" s="659">
        <v>1.2</v>
      </c>
      <c r="BP11" s="659"/>
      <c r="BQ11" s="659"/>
      <c r="BR11" s="659"/>
      <c r="BS11" s="660" t="s">
        <v>122</v>
      </c>
      <c r="BT11" s="660"/>
      <c r="BU11" s="660"/>
      <c r="BV11" s="660"/>
      <c r="BW11" s="660"/>
      <c r="BX11" s="660"/>
      <c r="BY11" s="660"/>
      <c r="BZ11" s="660"/>
      <c r="CA11" s="660"/>
      <c r="CB11" s="698"/>
      <c r="CD11" s="618" t="s">
        <v>236</v>
      </c>
      <c r="CE11" s="619"/>
      <c r="CF11" s="619"/>
      <c r="CG11" s="619"/>
      <c r="CH11" s="619"/>
      <c r="CI11" s="619"/>
      <c r="CJ11" s="619"/>
      <c r="CK11" s="619"/>
      <c r="CL11" s="619"/>
      <c r="CM11" s="619"/>
      <c r="CN11" s="619"/>
      <c r="CO11" s="619"/>
      <c r="CP11" s="619"/>
      <c r="CQ11" s="620"/>
      <c r="CR11" s="621">
        <v>528924</v>
      </c>
      <c r="CS11" s="622"/>
      <c r="CT11" s="622"/>
      <c r="CU11" s="622"/>
      <c r="CV11" s="622"/>
      <c r="CW11" s="622"/>
      <c r="CX11" s="622"/>
      <c r="CY11" s="623"/>
      <c r="CZ11" s="659">
        <v>5</v>
      </c>
      <c r="DA11" s="659"/>
      <c r="DB11" s="659"/>
      <c r="DC11" s="659"/>
      <c r="DD11" s="627">
        <v>105904</v>
      </c>
      <c r="DE11" s="622"/>
      <c r="DF11" s="622"/>
      <c r="DG11" s="622"/>
      <c r="DH11" s="622"/>
      <c r="DI11" s="622"/>
      <c r="DJ11" s="622"/>
      <c r="DK11" s="622"/>
      <c r="DL11" s="622"/>
      <c r="DM11" s="622"/>
      <c r="DN11" s="622"/>
      <c r="DO11" s="622"/>
      <c r="DP11" s="623"/>
      <c r="DQ11" s="627">
        <v>339778</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662738</v>
      </c>
      <c r="BH12" s="622"/>
      <c r="BI12" s="622"/>
      <c r="BJ12" s="622"/>
      <c r="BK12" s="622"/>
      <c r="BL12" s="622"/>
      <c r="BM12" s="622"/>
      <c r="BN12" s="623"/>
      <c r="BO12" s="659">
        <v>46.7</v>
      </c>
      <c r="BP12" s="659"/>
      <c r="BQ12" s="659"/>
      <c r="BR12" s="659"/>
      <c r="BS12" s="660" t="s">
        <v>122</v>
      </c>
      <c r="BT12" s="660"/>
      <c r="BU12" s="660"/>
      <c r="BV12" s="660"/>
      <c r="BW12" s="660"/>
      <c r="BX12" s="660"/>
      <c r="BY12" s="660"/>
      <c r="BZ12" s="660"/>
      <c r="CA12" s="660"/>
      <c r="CB12" s="698"/>
      <c r="CD12" s="618" t="s">
        <v>239</v>
      </c>
      <c r="CE12" s="619"/>
      <c r="CF12" s="619"/>
      <c r="CG12" s="619"/>
      <c r="CH12" s="619"/>
      <c r="CI12" s="619"/>
      <c r="CJ12" s="619"/>
      <c r="CK12" s="619"/>
      <c r="CL12" s="619"/>
      <c r="CM12" s="619"/>
      <c r="CN12" s="619"/>
      <c r="CO12" s="619"/>
      <c r="CP12" s="619"/>
      <c r="CQ12" s="620"/>
      <c r="CR12" s="621">
        <v>373633</v>
      </c>
      <c r="CS12" s="622"/>
      <c r="CT12" s="622"/>
      <c r="CU12" s="622"/>
      <c r="CV12" s="622"/>
      <c r="CW12" s="622"/>
      <c r="CX12" s="622"/>
      <c r="CY12" s="623"/>
      <c r="CZ12" s="659">
        <v>3.6</v>
      </c>
      <c r="DA12" s="659"/>
      <c r="DB12" s="659"/>
      <c r="DC12" s="659"/>
      <c r="DD12" s="627" t="s">
        <v>122</v>
      </c>
      <c r="DE12" s="622"/>
      <c r="DF12" s="622"/>
      <c r="DG12" s="622"/>
      <c r="DH12" s="622"/>
      <c r="DI12" s="622"/>
      <c r="DJ12" s="622"/>
      <c r="DK12" s="622"/>
      <c r="DL12" s="622"/>
      <c r="DM12" s="622"/>
      <c r="DN12" s="622"/>
      <c r="DO12" s="622"/>
      <c r="DP12" s="623"/>
      <c r="DQ12" s="627">
        <v>142467</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662595</v>
      </c>
      <c r="BH13" s="622"/>
      <c r="BI13" s="622"/>
      <c r="BJ13" s="622"/>
      <c r="BK13" s="622"/>
      <c r="BL13" s="622"/>
      <c r="BM13" s="622"/>
      <c r="BN13" s="623"/>
      <c r="BO13" s="659">
        <v>46.6</v>
      </c>
      <c r="BP13" s="659"/>
      <c r="BQ13" s="659"/>
      <c r="BR13" s="659"/>
      <c r="BS13" s="660" t="s">
        <v>122</v>
      </c>
      <c r="BT13" s="660"/>
      <c r="BU13" s="660"/>
      <c r="BV13" s="660"/>
      <c r="BW13" s="660"/>
      <c r="BX13" s="660"/>
      <c r="BY13" s="660"/>
      <c r="BZ13" s="660"/>
      <c r="CA13" s="660"/>
      <c r="CB13" s="698"/>
      <c r="CD13" s="618" t="s">
        <v>242</v>
      </c>
      <c r="CE13" s="619"/>
      <c r="CF13" s="619"/>
      <c r="CG13" s="619"/>
      <c r="CH13" s="619"/>
      <c r="CI13" s="619"/>
      <c r="CJ13" s="619"/>
      <c r="CK13" s="619"/>
      <c r="CL13" s="619"/>
      <c r="CM13" s="619"/>
      <c r="CN13" s="619"/>
      <c r="CO13" s="619"/>
      <c r="CP13" s="619"/>
      <c r="CQ13" s="620"/>
      <c r="CR13" s="621">
        <v>895673</v>
      </c>
      <c r="CS13" s="622"/>
      <c r="CT13" s="622"/>
      <c r="CU13" s="622"/>
      <c r="CV13" s="622"/>
      <c r="CW13" s="622"/>
      <c r="CX13" s="622"/>
      <c r="CY13" s="623"/>
      <c r="CZ13" s="659">
        <v>8.5</v>
      </c>
      <c r="DA13" s="659"/>
      <c r="DB13" s="659"/>
      <c r="DC13" s="659"/>
      <c r="DD13" s="627">
        <v>365455</v>
      </c>
      <c r="DE13" s="622"/>
      <c r="DF13" s="622"/>
      <c r="DG13" s="622"/>
      <c r="DH13" s="622"/>
      <c r="DI13" s="622"/>
      <c r="DJ13" s="622"/>
      <c r="DK13" s="622"/>
      <c r="DL13" s="622"/>
      <c r="DM13" s="622"/>
      <c r="DN13" s="622"/>
      <c r="DO13" s="622"/>
      <c r="DP13" s="623"/>
      <c r="DQ13" s="627">
        <v>590824</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669</v>
      </c>
      <c r="S14" s="622"/>
      <c r="T14" s="622"/>
      <c r="U14" s="622"/>
      <c r="V14" s="622"/>
      <c r="W14" s="622"/>
      <c r="X14" s="622"/>
      <c r="Y14" s="623"/>
      <c r="Z14" s="659">
        <v>0</v>
      </c>
      <c r="AA14" s="659"/>
      <c r="AB14" s="659"/>
      <c r="AC14" s="659"/>
      <c r="AD14" s="660">
        <v>669</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70465</v>
      </c>
      <c r="BH14" s="622"/>
      <c r="BI14" s="622"/>
      <c r="BJ14" s="622"/>
      <c r="BK14" s="622"/>
      <c r="BL14" s="622"/>
      <c r="BM14" s="622"/>
      <c r="BN14" s="623"/>
      <c r="BO14" s="659">
        <v>5</v>
      </c>
      <c r="BP14" s="659"/>
      <c r="BQ14" s="659"/>
      <c r="BR14" s="659"/>
      <c r="BS14" s="660" t="s">
        <v>122</v>
      </c>
      <c r="BT14" s="660"/>
      <c r="BU14" s="660"/>
      <c r="BV14" s="660"/>
      <c r="BW14" s="660"/>
      <c r="BX14" s="660"/>
      <c r="BY14" s="660"/>
      <c r="BZ14" s="660"/>
      <c r="CA14" s="660"/>
      <c r="CB14" s="698"/>
      <c r="CD14" s="618" t="s">
        <v>245</v>
      </c>
      <c r="CE14" s="619"/>
      <c r="CF14" s="619"/>
      <c r="CG14" s="619"/>
      <c r="CH14" s="619"/>
      <c r="CI14" s="619"/>
      <c r="CJ14" s="619"/>
      <c r="CK14" s="619"/>
      <c r="CL14" s="619"/>
      <c r="CM14" s="619"/>
      <c r="CN14" s="619"/>
      <c r="CO14" s="619"/>
      <c r="CP14" s="619"/>
      <c r="CQ14" s="620"/>
      <c r="CR14" s="621">
        <v>474300</v>
      </c>
      <c r="CS14" s="622"/>
      <c r="CT14" s="622"/>
      <c r="CU14" s="622"/>
      <c r="CV14" s="622"/>
      <c r="CW14" s="622"/>
      <c r="CX14" s="622"/>
      <c r="CY14" s="623"/>
      <c r="CZ14" s="659">
        <v>4.5</v>
      </c>
      <c r="DA14" s="659"/>
      <c r="DB14" s="659"/>
      <c r="DC14" s="659"/>
      <c r="DD14" s="627">
        <v>112627</v>
      </c>
      <c r="DE14" s="622"/>
      <c r="DF14" s="622"/>
      <c r="DG14" s="622"/>
      <c r="DH14" s="622"/>
      <c r="DI14" s="622"/>
      <c r="DJ14" s="622"/>
      <c r="DK14" s="622"/>
      <c r="DL14" s="622"/>
      <c r="DM14" s="622"/>
      <c r="DN14" s="622"/>
      <c r="DO14" s="622"/>
      <c r="DP14" s="623"/>
      <c r="DQ14" s="627">
        <v>371401</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126152</v>
      </c>
      <c r="BH15" s="622"/>
      <c r="BI15" s="622"/>
      <c r="BJ15" s="622"/>
      <c r="BK15" s="622"/>
      <c r="BL15" s="622"/>
      <c r="BM15" s="622"/>
      <c r="BN15" s="623"/>
      <c r="BO15" s="659">
        <v>8.9</v>
      </c>
      <c r="BP15" s="659"/>
      <c r="BQ15" s="659"/>
      <c r="BR15" s="659"/>
      <c r="BS15" s="660" t="s">
        <v>122</v>
      </c>
      <c r="BT15" s="660"/>
      <c r="BU15" s="660"/>
      <c r="BV15" s="660"/>
      <c r="BW15" s="660"/>
      <c r="BX15" s="660"/>
      <c r="BY15" s="660"/>
      <c r="BZ15" s="660"/>
      <c r="CA15" s="660"/>
      <c r="CB15" s="698"/>
      <c r="CD15" s="618" t="s">
        <v>248</v>
      </c>
      <c r="CE15" s="619"/>
      <c r="CF15" s="619"/>
      <c r="CG15" s="619"/>
      <c r="CH15" s="619"/>
      <c r="CI15" s="619"/>
      <c r="CJ15" s="619"/>
      <c r="CK15" s="619"/>
      <c r="CL15" s="619"/>
      <c r="CM15" s="619"/>
      <c r="CN15" s="619"/>
      <c r="CO15" s="619"/>
      <c r="CP15" s="619"/>
      <c r="CQ15" s="620"/>
      <c r="CR15" s="621">
        <v>991192</v>
      </c>
      <c r="CS15" s="622"/>
      <c r="CT15" s="622"/>
      <c r="CU15" s="622"/>
      <c r="CV15" s="622"/>
      <c r="CW15" s="622"/>
      <c r="CX15" s="622"/>
      <c r="CY15" s="623"/>
      <c r="CZ15" s="659">
        <v>9.4</v>
      </c>
      <c r="DA15" s="659"/>
      <c r="DB15" s="659"/>
      <c r="DC15" s="659"/>
      <c r="DD15" s="627">
        <v>80763</v>
      </c>
      <c r="DE15" s="622"/>
      <c r="DF15" s="622"/>
      <c r="DG15" s="622"/>
      <c r="DH15" s="622"/>
      <c r="DI15" s="622"/>
      <c r="DJ15" s="622"/>
      <c r="DK15" s="622"/>
      <c r="DL15" s="622"/>
      <c r="DM15" s="622"/>
      <c r="DN15" s="622"/>
      <c r="DO15" s="622"/>
      <c r="DP15" s="623"/>
      <c r="DQ15" s="627">
        <v>904272</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11552</v>
      </c>
      <c r="S16" s="622"/>
      <c r="T16" s="622"/>
      <c r="U16" s="622"/>
      <c r="V16" s="622"/>
      <c r="W16" s="622"/>
      <c r="X16" s="622"/>
      <c r="Y16" s="623"/>
      <c r="Z16" s="659">
        <v>0.1</v>
      </c>
      <c r="AA16" s="659"/>
      <c r="AB16" s="659"/>
      <c r="AC16" s="659"/>
      <c r="AD16" s="660">
        <v>11552</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251</v>
      </c>
      <c r="CE16" s="619"/>
      <c r="CF16" s="619"/>
      <c r="CG16" s="619"/>
      <c r="CH16" s="619"/>
      <c r="CI16" s="619"/>
      <c r="CJ16" s="619"/>
      <c r="CK16" s="619"/>
      <c r="CL16" s="619"/>
      <c r="CM16" s="619"/>
      <c r="CN16" s="619"/>
      <c r="CO16" s="619"/>
      <c r="CP16" s="619"/>
      <c r="CQ16" s="620"/>
      <c r="CR16" s="621">
        <v>39271</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39198</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19987</v>
      </c>
      <c r="S17" s="622"/>
      <c r="T17" s="622"/>
      <c r="U17" s="622"/>
      <c r="V17" s="622"/>
      <c r="W17" s="622"/>
      <c r="X17" s="622"/>
      <c r="Y17" s="623"/>
      <c r="Z17" s="659">
        <v>0.2</v>
      </c>
      <c r="AA17" s="659"/>
      <c r="AB17" s="659"/>
      <c r="AC17" s="659"/>
      <c r="AD17" s="660">
        <v>19987</v>
      </c>
      <c r="AE17" s="660"/>
      <c r="AF17" s="660"/>
      <c r="AG17" s="660"/>
      <c r="AH17" s="660"/>
      <c r="AI17" s="660"/>
      <c r="AJ17" s="660"/>
      <c r="AK17" s="660"/>
      <c r="AL17" s="624">
        <v>0.3</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254</v>
      </c>
      <c r="CE17" s="619"/>
      <c r="CF17" s="619"/>
      <c r="CG17" s="619"/>
      <c r="CH17" s="619"/>
      <c r="CI17" s="619"/>
      <c r="CJ17" s="619"/>
      <c r="CK17" s="619"/>
      <c r="CL17" s="619"/>
      <c r="CM17" s="619"/>
      <c r="CN17" s="619"/>
      <c r="CO17" s="619"/>
      <c r="CP17" s="619"/>
      <c r="CQ17" s="620"/>
      <c r="CR17" s="621">
        <v>1040116</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1002024</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10523</v>
      </c>
      <c r="S18" s="622"/>
      <c r="T18" s="622"/>
      <c r="U18" s="622"/>
      <c r="V18" s="622"/>
      <c r="W18" s="622"/>
      <c r="X18" s="622"/>
      <c r="Y18" s="623"/>
      <c r="Z18" s="659">
        <v>0.1</v>
      </c>
      <c r="AA18" s="659"/>
      <c r="AB18" s="659"/>
      <c r="AC18" s="659"/>
      <c r="AD18" s="660">
        <v>10523</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9786</v>
      </c>
      <c r="S19" s="622"/>
      <c r="T19" s="622"/>
      <c r="U19" s="622"/>
      <c r="V19" s="622"/>
      <c r="W19" s="622"/>
      <c r="X19" s="622"/>
      <c r="Y19" s="623"/>
      <c r="Z19" s="659">
        <v>0.1</v>
      </c>
      <c r="AA19" s="659"/>
      <c r="AB19" s="659"/>
      <c r="AC19" s="659"/>
      <c r="AD19" s="660">
        <v>9786</v>
      </c>
      <c r="AE19" s="660"/>
      <c r="AF19" s="660"/>
      <c r="AG19" s="660"/>
      <c r="AH19" s="660"/>
      <c r="AI19" s="660"/>
      <c r="AJ19" s="660"/>
      <c r="AK19" s="660"/>
      <c r="AL19" s="624">
        <v>0.2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737</v>
      </c>
      <c r="S20" s="622"/>
      <c r="T20" s="622"/>
      <c r="U20" s="622"/>
      <c r="V20" s="622"/>
      <c r="W20" s="622"/>
      <c r="X20" s="622"/>
      <c r="Y20" s="623"/>
      <c r="Z20" s="659">
        <v>0</v>
      </c>
      <c r="AA20" s="659"/>
      <c r="AB20" s="659"/>
      <c r="AC20" s="659"/>
      <c r="AD20" s="660">
        <v>737</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263</v>
      </c>
      <c r="CE20" s="619"/>
      <c r="CF20" s="619"/>
      <c r="CG20" s="619"/>
      <c r="CH20" s="619"/>
      <c r="CI20" s="619"/>
      <c r="CJ20" s="619"/>
      <c r="CK20" s="619"/>
      <c r="CL20" s="619"/>
      <c r="CM20" s="619"/>
      <c r="CN20" s="619"/>
      <c r="CO20" s="619"/>
      <c r="CP20" s="619"/>
      <c r="CQ20" s="620"/>
      <c r="CR20" s="621">
        <v>10517230</v>
      </c>
      <c r="CS20" s="622"/>
      <c r="CT20" s="622"/>
      <c r="CU20" s="622"/>
      <c r="CV20" s="622"/>
      <c r="CW20" s="622"/>
      <c r="CX20" s="622"/>
      <c r="CY20" s="623"/>
      <c r="CZ20" s="659">
        <v>100</v>
      </c>
      <c r="DA20" s="659"/>
      <c r="DB20" s="659"/>
      <c r="DC20" s="659"/>
      <c r="DD20" s="627">
        <v>954997</v>
      </c>
      <c r="DE20" s="622"/>
      <c r="DF20" s="622"/>
      <c r="DG20" s="622"/>
      <c r="DH20" s="622"/>
      <c r="DI20" s="622"/>
      <c r="DJ20" s="622"/>
      <c r="DK20" s="622"/>
      <c r="DL20" s="622"/>
      <c r="DM20" s="622"/>
      <c r="DN20" s="622"/>
      <c r="DO20" s="622"/>
      <c r="DP20" s="623"/>
      <c r="DQ20" s="627">
        <v>7513574</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4702048</v>
      </c>
      <c r="S21" s="622"/>
      <c r="T21" s="622"/>
      <c r="U21" s="622"/>
      <c r="V21" s="622"/>
      <c r="W21" s="622"/>
      <c r="X21" s="622"/>
      <c r="Y21" s="623"/>
      <c r="Z21" s="659">
        <v>43.8</v>
      </c>
      <c r="AA21" s="659"/>
      <c r="AB21" s="659"/>
      <c r="AC21" s="659"/>
      <c r="AD21" s="660">
        <v>4266274</v>
      </c>
      <c r="AE21" s="660"/>
      <c r="AF21" s="660"/>
      <c r="AG21" s="660"/>
      <c r="AH21" s="660"/>
      <c r="AI21" s="660"/>
      <c r="AJ21" s="660"/>
      <c r="AK21" s="660"/>
      <c r="AL21" s="624">
        <v>68</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4266274</v>
      </c>
      <c r="S22" s="622"/>
      <c r="T22" s="622"/>
      <c r="U22" s="622"/>
      <c r="V22" s="622"/>
      <c r="W22" s="622"/>
      <c r="X22" s="622"/>
      <c r="Y22" s="623"/>
      <c r="Z22" s="659">
        <v>39.799999999999997</v>
      </c>
      <c r="AA22" s="659"/>
      <c r="AB22" s="659"/>
      <c r="AC22" s="659"/>
      <c r="AD22" s="660">
        <v>4266274</v>
      </c>
      <c r="AE22" s="660"/>
      <c r="AF22" s="660"/>
      <c r="AG22" s="660"/>
      <c r="AH22" s="660"/>
      <c r="AI22" s="660"/>
      <c r="AJ22" s="660"/>
      <c r="AK22" s="660"/>
      <c r="AL22" s="624">
        <v>68</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435765</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278</v>
      </c>
      <c r="CE24" s="680"/>
      <c r="CF24" s="680"/>
      <c r="CG24" s="680"/>
      <c r="CH24" s="680"/>
      <c r="CI24" s="680"/>
      <c r="CJ24" s="680"/>
      <c r="CK24" s="680"/>
      <c r="CL24" s="680"/>
      <c r="CM24" s="680"/>
      <c r="CN24" s="680"/>
      <c r="CO24" s="680"/>
      <c r="CP24" s="680"/>
      <c r="CQ24" s="681"/>
      <c r="CR24" s="676">
        <v>3994171</v>
      </c>
      <c r="CS24" s="677"/>
      <c r="CT24" s="677"/>
      <c r="CU24" s="677"/>
      <c r="CV24" s="677"/>
      <c r="CW24" s="677"/>
      <c r="CX24" s="677"/>
      <c r="CY24" s="702"/>
      <c r="CZ24" s="703">
        <v>38</v>
      </c>
      <c r="DA24" s="685"/>
      <c r="DB24" s="685"/>
      <c r="DC24" s="705"/>
      <c r="DD24" s="701">
        <v>2749021</v>
      </c>
      <c r="DE24" s="677"/>
      <c r="DF24" s="677"/>
      <c r="DG24" s="677"/>
      <c r="DH24" s="677"/>
      <c r="DI24" s="677"/>
      <c r="DJ24" s="677"/>
      <c r="DK24" s="702"/>
      <c r="DL24" s="701">
        <v>2452248</v>
      </c>
      <c r="DM24" s="677"/>
      <c r="DN24" s="677"/>
      <c r="DO24" s="677"/>
      <c r="DP24" s="677"/>
      <c r="DQ24" s="677"/>
      <c r="DR24" s="677"/>
      <c r="DS24" s="677"/>
      <c r="DT24" s="677"/>
      <c r="DU24" s="677"/>
      <c r="DV24" s="702"/>
      <c r="DW24" s="703">
        <v>38.9</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6693770</v>
      </c>
      <c r="S25" s="622"/>
      <c r="T25" s="622"/>
      <c r="U25" s="622"/>
      <c r="V25" s="622"/>
      <c r="W25" s="622"/>
      <c r="X25" s="622"/>
      <c r="Y25" s="623"/>
      <c r="Z25" s="659">
        <v>62.4</v>
      </c>
      <c r="AA25" s="659"/>
      <c r="AB25" s="659"/>
      <c r="AC25" s="659"/>
      <c r="AD25" s="660">
        <v>6257996</v>
      </c>
      <c r="AE25" s="660"/>
      <c r="AF25" s="660"/>
      <c r="AG25" s="660"/>
      <c r="AH25" s="660"/>
      <c r="AI25" s="660"/>
      <c r="AJ25" s="660"/>
      <c r="AK25" s="660"/>
      <c r="AL25" s="624">
        <v>99.7</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281</v>
      </c>
      <c r="CE25" s="619"/>
      <c r="CF25" s="619"/>
      <c r="CG25" s="619"/>
      <c r="CH25" s="619"/>
      <c r="CI25" s="619"/>
      <c r="CJ25" s="619"/>
      <c r="CK25" s="619"/>
      <c r="CL25" s="619"/>
      <c r="CM25" s="619"/>
      <c r="CN25" s="619"/>
      <c r="CO25" s="619"/>
      <c r="CP25" s="619"/>
      <c r="CQ25" s="620"/>
      <c r="CR25" s="621">
        <v>1106727</v>
      </c>
      <c r="CS25" s="634"/>
      <c r="CT25" s="634"/>
      <c r="CU25" s="634"/>
      <c r="CV25" s="634"/>
      <c r="CW25" s="634"/>
      <c r="CX25" s="634"/>
      <c r="CY25" s="635"/>
      <c r="CZ25" s="624">
        <v>10.5</v>
      </c>
      <c r="DA25" s="636"/>
      <c r="DB25" s="636"/>
      <c r="DC25" s="637"/>
      <c r="DD25" s="627">
        <v>1068036</v>
      </c>
      <c r="DE25" s="634"/>
      <c r="DF25" s="634"/>
      <c r="DG25" s="634"/>
      <c r="DH25" s="634"/>
      <c r="DI25" s="634"/>
      <c r="DJ25" s="634"/>
      <c r="DK25" s="635"/>
      <c r="DL25" s="627">
        <v>1058856</v>
      </c>
      <c r="DM25" s="634"/>
      <c r="DN25" s="634"/>
      <c r="DO25" s="634"/>
      <c r="DP25" s="634"/>
      <c r="DQ25" s="634"/>
      <c r="DR25" s="634"/>
      <c r="DS25" s="634"/>
      <c r="DT25" s="634"/>
      <c r="DU25" s="634"/>
      <c r="DV25" s="635"/>
      <c r="DW25" s="624">
        <v>16.8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1455</v>
      </c>
      <c r="S26" s="622"/>
      <c r="T26" s="622"/>
      <c r="U26" s="622"/>
      <c r="V26" s="622"/>
      <c r="W26" s="622"/>
      <c r="X26" s="622"/>
      <c r="Y26" s="623"/>
      <c r="Z26" s="659">
        <v>0</v>
      </c>
      <c r="AA26" s="659"/>
      <c r="AB26" s="659"/>
      <c r="AC26" s="659"/>
      <c r="AD26" s="660">
        <v>1455</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284</v>
      </c>
      <c r="CE26" s="619"/>
      <c r="CF26" s="619"/>
      <c r="CG26" s="619"/>
      <c r="CH26" s="619"/>
      <c r="CI26" s="619"/>
      <c r="CJ26" s="619"/>
      <c r="CK26" s="619"/>
      <c r="CL26" s="619"/>
      <c r="CM26" s="619"/>
      <c r="CN26" s="619"/>
      <c r="CO26" s="619"/>
      <c r="CP26" s="619"/>
      <c r="CQ26" s="620"/>
      <c r="CR26" s="621">
        <v>695024</v>
      </c>
      <c r="CS26" s="622"/>
      <c r="CT26" s="622"/>
      <c r="CU26" s="622"/>
      <c r="CV26" s="622"/>
      <c r="CW26" s="622"/>
      <c r="CX26" s="622"/>
      <c r="CY26" s="623"/>
      <c r="CZ26" s="624">
        <v>6.6</v>
      </c>
      <c r="DA26" s="636"/>
      <c r="DB26" s="636"/>
      <c r="DC26" s="637"/>
      <c r="DD26" s="627">
        <v>671448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8276</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1420395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287</v>
      </c>
      <c r="CE27" s="619"/>
      <c r="CF27" s="619"/>
      <c r="CG27" s="619"/>
      <c r="CH27" s="619"/>
      <c r="CI27" s="619"/>
      <c r="CJ27" s="619"/>
      <c r="CK27" s="619"/>
      <c r="CL27" s="619"/>
      <c r="CM27" s="619"/>
      <c r="CN27" s="619"/>
      <c r="CO27" s="619"/>
      <c r="CP27" s="619"/>
      <c r="CQ27" s="620"/>
      <c r="CR27" s="621">
        <v>1847328</v>
      </c>
      <c r="CS27" s="634"/>
      <c r="CT27" s="634"/>
      <c r="CU27" s="634"/>
      <c r="CV27" s="634"/>
      <c r="CW27" s="634"/>
      <c r="CX27" s="634"/>
      <c r="CY27" s="635"/>
      <c r="CZ27" s="624">
        <v>17.600000000000001</v>
      </c>
      <c r="DA27" s="636"/>
      <c r="DB27" s="636"/>
      <c r="DC27" s="637"/>
      <c r="DD27" s="627">
        <v>678961</v>
      </c>
      <c r="DE27" s="634"/>
      <c r="DF27" s="634"/>
      <c r="DG27" s="634"/>
      <c r="DH27" s="634"/>
      <c r="DI27" s="634"/>
      <c r="DJ27" s="634"/>
      <c r="DK27" s="635"/>
      <c r="DL27" s="627">
        <v>391368</v>
      </c>
      <c r="DM27" s="634"/>
      <c r="DN27" s="634"/>
      <c r="DO27" s="634"/>
      <c r="DP27" s="634"/>
      <c r="DQ27" s="634"/>
      <c r="DR27" s="634"/>
      <c r="DS27" s="634"/>
      <c r="DT27" s="634"/>
      <c r="DU27" s="634"/>
      <c r="DV27" s="635"/>
      <c r="DW27" s="624">
        <v>6.2</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78526</v>
      </c>
      <c r="S28" s="622"/>
      <c r="T28" s="622"/>
      <c r="U28" s="622"/>
      <c r="V28" s="622"/>
      <c r="W28" s="622"/>
      <c r="X28" s="622"/>
      <c r="Y28" s="623"/>
      <c r="Z28" s="659">
        <v>0.7</v>
      </c>
      <c r="AA28" s="659"/>
      <c r="AB28" s="659"/>
      <c r="AC28" s="659"/>
      <c r="AD28" s="660">
        <v>5715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1040116</v>
      </c>
      <c r="CS28" s="622"/>
      <c r="CT28" s="622"/>
      <c r="CU28" s="622"/>
      <c r="CV28" s="622"/>
      <c r="CW28" s="622"/>
      <c r="CX28" s="622"/>
      <c r="CY28" s="623"/>
      <c r="CZ28" s="624">
        <v>9.9</v>
      </c>
      <c r="DA28" s="636"/>
      <c r="DB28" s="636"/>
      <c r="DC28" s="637"/>
      <c r="DD28" s="627">
        <v>1002024</v>
      </c>
      <c r="DE28" s="622"/>
      <c r="DF28" s="622"/>
      <c r="DG28" s="622"/>
      <c r="DH28" s="622"/>
      <c r="DI28" s="622"/>
      <c r="DJ28" s="622"/>
      <c r="DK28" s="623"/>
      <c r="DL28" s="627">
        <v>1002024</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10303</v>
      </c>
      <c r="S29" s="622"/>
      <c r="T29" s="622"/>
      <c r="U29" s="622"/>
      <c r="V29" s="622"/>
      <c r="W29" s="622"/>
      <c r="X29" s="622"/>
      <c r="Y29" s="623"/>
      <c r="Z29" s="659">
        <v>0.1</v>
      </c>
      <c r="AA29" s="659"/>
      <c r="AB29" s="659"/>
      <c r="AC29" s="659"/>
      <c r="AD29" s="660">
        <v>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291</v>
      </c>
      <c r="CE29" s="641"/>
      <c r="CF29" s="618" t="s">
        <v>66</v>
      </c>
      <c r="CG29" s="619"/>
      <c r="CH29" s="619"/>
      <c r="CI29" s="619"/>
      <c r="CJ29" s="619"/>
      <c r="CK29" s="619"/>
      <c r="CL29" s="619"/>
      <c r="CM29" s="619"/>
      <c r="CN29" s="619"/>
      <c r="CO29" s="619"/>
      <c r="CP29" s="619"/>
      <c r="CQ29" s="620"/>
      <c r="CR29" s="621">
        <v>1040116</v>
      </c>
      <c r="CS29" s="634"/>
      <c r="CT29" s="634"/>
      <c r="CU29" s="634"/>
      <c r="CV29" s="634"/>
      <c r="CW29" s="634"/>
      <c r="CX29" s="634"/>
      <c r="CY29" s="635"/>
      <c r="CZ29" s="624">
        <v>9.9</v>
      </c>
      <c r="DA29" s="636"/>
      <c r="DB29" s="636"/>
      <c r="DC29" s="637"/>
      <c r="DD29" s="627">
        <v>1002024</v>
      </c>
      <c r="DE29" s="634"/>
      <c r="DF29" s="634"/>
      <c r="DG29" s="634"/>
      <c r="DH29" s="634"/>
      <c r="DI29" s="634"/>
      <c r="DJ29" s="634"/>
      <c r="DK29" s="635"/>
      <c r="DL29" s="627">
        <v>1002024</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1306709</v>
      </c>
      <c r="S30" s="622"/>
      <c r="T30" s="622"/>
      <c r="U30" s="622"/>
      <c r="V30" s="622"/>
      <c r="W30" s="622"/>
      <c r="X30" s="622"/>
      <c r="Y30" s="623"/>
      <c r="Z30" s="659">
        <v>12.2</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1008862</v>
      </c>
      <c r="CS30" s="622"/>
      <c r="CT30" s="622"/>
      <c r="CU30" s="622"/>
      <c r="CV30" s="622"/>
      <c r="CW30" s="622"/>
      <c r="CX30" s="622"/>
      <c r="CY30" s="623"/>
      <c r="CZ30" s="624">
        <v>9.6</v>
      </c>
      <c r="DA30" s="636"/>
      <c r="DB30" s="636"/>
      <c r="DC30" s="637"/>
      <c r="DD30" s="627">
        <v>970770</v>
      </c>
      <c r="DE30" s="622"/>
      <c r="DF30" s="622"/>
      <c r="DG30" s="622"/>
      <c r="DH30" s="622"/>
      <c r="DI30" s="622"/>
      <c r="DJ30" s="622"/>
      <c r="DK30" s="623"/>
      <c r="DL30" s="627">
        <v>970770</v>
      </c>
      <c r="DM30" s="622"/>
      <c r="DN30" s="622"/>
      <c r="DO30" s="622"/>
      <c r="DP30" s="622"/>
      <c r="DQ30" s="622"/>
      <c r="DR30" s="622"/>
      <c r="DS30" s="622"/>
      <c r="DT30" s="622"/>
      <c r="DU30" s="622"/>
      <c r="DV30" s="623"/>
      <c r="DW30" s="624">
        <v>15.4</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98.7</v>
      </c>
      <c r="BH31" s="684"/>
      <c r="BI31" s="684"/>
      <c r="BJ31" s="684"/>
      <c r="BK31" s="684"/>
      <c r="BL31" s="684"/>
      <c r="BM31" s="685">
        <v>94.5</v>
      </c>
      <c r="BN31" s="684"/>
      <c r="BO31" s="684"/>
      <c r="BP31" s="684"/>
      <c r="BQ31" s="686"/>
      <c r="BR31" s="683">
        <v>98.9</v>
      </c>
      <c r="BS31" s="684"/>
      <c r="BT31" s="684"/>
      <c r="BU31" s="684"/>
      <c r="BV31" s="684"/>
      <c r="BW31" s="684"/>
      <c r="BX31" s="685">
        <v>94.6</v>
      </c>
      <c r="BY31" s="684"/>
      <c r="BZ31" s="684"/>
      <c r="CA31" s="684"/>
      <c r="CB31" s="686"/>
      <c r="CD31" s="642"/>
      <c r="CE31" s="643"/>
      <c r="CF31" s="618" t="s">
        <v>299</v>
      </c>
      <c r="CG31" s="619"/>
      <c r="CH31" s="619"/>
      <c r="CI31" s="619"/>
      <c r="CJ31" s="619"/>
      <c r="CK31" s="619"/>
      <c r="CL31" s="619"/>
      <c r="CM31" s="619"/>
      <c r="CN31" s="619"/>
      <c r="CO31" s="619"/>
      <c r="CP31" s="619"/>
      <c r="CQ31" s="620"/>
      <c r="CR31" s="621">
        <v>31254</v>
      </c>
      <c r="CS31" s="634"/>
      <c r="CT31" s="634"/>
      <c r="CU31" s="634"/>
      <c r="CV31" s="634"/>
      <c r="CW31" s="634"/>
      <c r="CX31" s="634"/>
      <c r="CY31" s="635"/>
      <c r="CZ31" s="624">
        <v>0.3</v>
      </c>
      <c r="DA31" s="636"/>
      <c r="DB31" s="636"/>
      <c r="DC31" s="637"/>
      <c r="DD31" s="627">
        <v>31254</v>
      </c>
      <c r="DE31" s="634"/>
      <c r="DF31" s="634"/>
      <c r="DG31" s="634"/>
      <c r="DH31" s="634"/>
      <c r="DI31" s="634"/>
      <c r="DJ31" s="634"/>
      <c r="DK31" s="635"/>
      <c r="DL31" s="627">
        <v>31254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730747</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98.9</v>
      </c>
      <c r="BH32" s="634"/>
      <c r="BI32" s="634"/>
      <c r="BJ32" s="634"/>
      <c r="BK32" s="634"/>
      <c r="BL32" s="634"/>
      <c r="BM32" s="625">
        <v>95.1</v>
      </c>
      <c r="BN32" s="634"/>
      <c r="BO32" s="634"/>
      <c r="BP32" s="634"/>
      <c r="BQ32" s="657"/>
      <c r="BR32" s="687">
        <v>99.2</v>
      </c>
      <c r="BS32" s="634"/>
      <c r="BT32" s="634"/>
      <c r="BU32" s="634"/>
      <c r="BV32" s="634"/>
      <c r="BW32" s="634"/>
      <c r="BX32" s="625">
        <v>95.3</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25060</v>
      </c>
      <c r="S33" s="622"/>
      <c r="T33" s="622"/>
      <c r="U33" s="622"/>
      <c r="V33" s="622"/>
      <c r="W33" s="622"/>
      <c r="X33" s="622"/>
      <c r="Y33" s="623"/>
      <c r="Z33" s="659">
        <v>0.2</v>
      </c>
      <c r="AA33" s="659"/>
      <c r="AB33" s="659"/>
      <c r="AC33" s="659"/>
      <c r="AD33" s="660">
        <v>4362</v>
      </c>
      <c r="AE33" s="660"/>
      <c r="AF33" s="660"/>
      <c r="AG33" s="660"/>
      <c r="AH33" s="660"/>
      <c r="AI33" s="660"/>
      <c r="AJ33" s="660"/>
      <c r="AK33" s="660"/>
      <c r="AL33" s="624">
        <v>0.1</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98.4</v>
      </c>
      <c r="BH33" s="606"/>
      <c r="BI33" s="606"/>
      <c r="BJ33" s="606"/>
      <c r="BK33" s="606"/>
      <c r="BL33" s="606"/>
      <c r="BM33" s="652">
        <v>93.5</v>
      </c>
      <c r="BN33" s="606"/>
      <c r="BO33" s="606"/>
      <c r="BP33" s="606"/>
      <c r="BQ33" s="669"/>
      <c r="BR33" s="682">
        <v>98.6</v>
      </c>
      <c r="BS33" s="606"/>
      <c r="BT33" s="606"/>
      <c r="BU33" s="606"/>
      <c r="BV33" s="606"/>
      <c r="BW33" s="606"/>
      <c r="BX33" s="652">
        <v>93.4</v>
      </c>
      <c r="BY33" s="606"/>
      <c r="BZ33" s="606"/>
      <c r="CA33" s="606"/>
      <c r="CB33" s="669"/>
      <c r="CD33" s="618" t="s">
        <v>306</v>
      </c>
      <c r="CE33" s="619"/>
      <c r="CF33" s="619"/>
      <c r="CG33" s="619"/>
      <c r="CH33" s="619"/>
      <c r="CI33" s="619"/>
      <c r="CJ33" s="619"/>
      <c r="CK33" s="619"/>
      <c r="CL33" s="619"/>
      <c r="CM33" s="619"/>
      <c r="CN33" s="619"/>
      <c r="CO33" s="619"/>
      <c r="CP33" s="619"/>
      <c r="CQ33" s="620"/>
      <c r="CR33" s="621">
        <v>5528791</v>
      </c>
      <c r="CS33" s="634"/>
      <c r="CT33" s="634"/>
      <c r="CU33" s="634"/>
      <c r="CV33" s="634"/>
      <c r="CW33" s="634"/>
      <c r="CX33" s="634"/>
      <c r="CY33" s="635"/>
      <c r="CZ33" s="624">
        <v>52.6</v>
      </c>
      <c r="DA33" s="636"/>
      <c r="DB33" s="636"/>
      <c r="DC33" s="637"/>
      <c r="DD33" s="627">
        <v>4459110</v>
      </c>
      <c r="DE33" s="634"/>
      <c r="DF33" s="634"/>
      <c r="DG33" s="634"/>
      <c r="DH33" s="634"/>
      <c r="DI33" s="634"/>
      <c r="DJ33" s="634"/>
      <c r="DK33" s="635"/>
      <c r="DL33" s="627">
        <v>3097779</v>
      </c>
      <c r="DM33" s="634"/>
      <c r="DN33" s="634"/>
      <c r="DO33" s="634"/>
      <c r="DP33" s="634"/>
      <c r="DQ33" s="634"/>
      <c r="DR33" s="634"/>
      <c r="DS33" s="634"/>
      <c r="DT33" s="634"/>
      <c r="DU33" s="634"/>
      <c r="DV33" s="635"/>
      <c r="DW33" s="624">
        <v>49.1</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157391</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1537504</v>
      </c>
      <c r="CS34" s="622"/>
      <c r="CT34" s="622"/>
      <c r="CU34" s="622"/>
      <c r="CV34" s="622"/>
      <c r="CW34" s="622"/>
      <c r="CX34" s="622"/>
      <c r="CY34" s="623"/>
      <c r="CZ34" s="624">
        <v>14.6</v>
      </c>
      <c r="DA34" s="636"/>
      <c r="DB34" s="636"/>
      <c r="DC34" s="637"/>
      <c r="DD34" s="627">
        <v>1272974</v>
      </c>
      <c r="DE34" s="622"/>
      <c r="DF34" s="622"/>
      <c r="DG34" s="622"/>
      <c r="DH34" s="622"/>
      <c r="DI34" s="622"/>
      <c r="DJ34" s="622"/>
      <c r="DK34" s="623"/>
      <c r="DL34" s="627">
        <v>1133482</v>
      </c>
      <c r="DM34" s="622"/>
      <c r="DN34" s="622"/>
      <c r="DO34" s="622"/>
      <c r="DP34" s="622"/>
      <c r="DQ34" s="622"/>
      <c r="DR34" s="622"/>
      <c r="DS34" s="622"/>
      <c r="DT34" s="622"/>
      <c r="DU34" s="622"/>
      <c r="DV34" s="623"/>
      <c r="DW34" s="624">
        <v>18</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964455</v>
      </c>
      <c r="S35" s="622"/>
      <c r="T35" s="622"/>
      <c r="U35" s="622"/>
      <c r="V35" s="622"/>
      <c r="W35" s="622"/>
      <c r="X35" s="622"/>
      <c r="Y35" s="623"/>
      <c r="Z35" s="659">
        <v>9</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205455</v>
      </c>
      <c r="CS35" s="634"/>
      <c r="CT35" s="634"/>
      <c r="CU35" s="634"/>
      <c r="CV35" s="634"/>
      <c r="CW35" s="634"/>
      <c r="CX35" s="634"/>
      <c r="CY35" s="635"/>
      <c r="CZ35" s="624">
        <v>2</v>
      </c>
      <c r="DA35" s="636"/>
      <c r="DB35" s="636"/>
      <c r="DC35" s="637"/>
      <c r="DD35" s="627">
        <v>199307</v>
      </c>
      <c r="DE35" s="634"/>
      <c r="DF35" s="634"/>
      <c r="DG35" s="634"/>
      <c r="DH35" s="634"/>
      <c r="DI35" s="634"/>
      <c r="DJ35" s="634"/>
      <c r="DK35" s="635"/>
      <c r="DL35" s="627">
        <v>199252</v>
      </c>
      <c r="DM35" s="634"/>
      <c r="DN35" s="634"/>
      <c r="DO35" s="634"/>
      <c r="DP35" s="634"/>
      <c r="DQ35" s="634"/>
      <c r="DR35" s="634"/>
      <c r="DS35" s="634"/>
      <c r="DT35" s="634"/>
      <c r="DU35" s="634"/>
      <c r="DV35" s="635"/>
      <c r="DW35" s="624">
        <v>3.2</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36533</v>
      </c>
      <c r="S36" s="622"/>
      <c r="T36" s="622"/>
      <c r="U36" s="622"/>
      <c r="V36" s="622"/>
      <c r="W36" s="622"/>
      <c r="X36" s="622"/>
      <c r="Y36" s="623"/>
      <c r="Z36" s="659">
        <v>0.3</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2480586</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12797</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1847760</v>
      </c>
      <c r="CS36" s="622"/>
      <c r="CT36" s="622"/>
      <c r="CU36" s="622"/>
      <c r="CV36" s="622"/>
      <c r="CW36" s="622"/>
      <c r="CX36" s="622"/>
      <c r="CY36" s="623"/>
      <c r="CZ36" s="624">
        <v>17.600000000000001</v>
      </c>
      <c r="DA36" s="636"/>
      <c r="DB36" s="636"/>
      <c r="DC36" s="637"/>
      <c r="DD36" s="627">
        <v>1508021</v>
      </c>
      <c r="DE36" s="622"/>
      <c r="DF36" s="622"/>
      <c r="DG36" s="622"/>
      <c r="DH36" s="622"/>
      <c r="DI36" s="622"/>
      <c r="DJ36" s="622"/>
      <c r="DK36" s="623"/>
      <c r="DL36" s="627">
        <v>923223</v>
      </c>
      <c r="DM36" s="622"/>
      <c r="DN36" s="622"/>
      <c r="DO36" s="622"/>
      <c r="DP36" s="622"/>
      <c r="DQ36" s="622"/>
      <c r="DR36" s="622"/>
      <c r="DS36" s="622"/>
      <c r="DT36" s="622"/>
      <c r="DU36" s="622"/>
      <c r="DV36" s="623"/>
      <c r="DW36" s="624">
        <v>14.6</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172173</v>
      </c>
      <c r="S37" s="622"/>
      <c r="T37" s="622"/>
      <c r="U37" s="622"/>
      <c r="V37" s="622"/>
      <c r="W37" s="622"/>
      <c r="X37" s="622"/>
      <c r="Y37" s="623"/>
      <c r="Z37" s="659">
        <v>1.6</v>
      </c>
      <c r="AA37" s="659"/>
      <c r="AB37" s="659"/>
      <c r="AC37" s="659"/>
      <c r="AD37" s="660">
        <v>5611</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1139206</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-21660</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451563</v>
      </c>
      <c r="CS37" s="634"/>
      <c r="CT37" s="634"/>
      <c r="CU37" s="634"/>
      <c r="CV37" s="634"/>
      <c r="CW37" s="634"/>
      <c r="CX37" s="634"/>
      <c r="CY37" s="635"/>
      <c r="CZ37" s="624">
        <v>4.3</v>
      </c>
      <c r="DA37" s="636"/>
      <c r="DB37" s="636"/>
      <c r="DC37" s="637"/>
      <c r="DD37" s="627">
        <v>386041</v>
      </c>
      <c r="DE37" s="634"/>
      <c r="DF37" s="634"/>
      <c r="DG37" s="634"/>
      <c r="DH37" s="634"/>
      <c r="DI37" s="634"/>
      <c r="DJ37" s="634"/>
      <c r="DK37" s="635"/>
      <c r="DL37" s="627">
        <v>375435</v>
      </c>
      <c r="DM37" s="634"/>
      <c r="DN37" s="634"/>
      <c r="DO37" s="634"/>
      <c r="DP37" s="634"/>
      <c r="DQ37" s="634"/>
      <c r="DR37" s="634"/>
      <c r="DS37" s="634"/>
      <c r="DT37" s="634"/>
      <c r="DU37" s="634"/>
      <c r="DV37" s="635"/>
      <c r="DW37" s="624">
        <v>6</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544200</v>
      </c>
      <c r="S38" s="622"/>
      <c r="T38" s="622"/>
      <c r="U38" s="622"/>
      <c r="V38" s="622"/>
      <c r="W38" s="622"/>
      <c r="X38" s="622"/>
      <c r="Y38" s="623"/>
      <c r="Z38" s="659">
        <v>5.0999999999999996</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352337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2497</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1337413</v>
      </c>
      <c r="CS38" s="622"/>
      <c r="CT38" s="622"/>
      <c r="CU38" s="622"/>
      <c r="CV38" s="622"/>
      <c r="CW38" s="622"/>
      <c r="CX38" s="622"/>
      <c r="CY38" s="623"/>
      <c r="CZ38" s="624">
        <v>12.7</v>
      </c>
      <c r="DA38" s="636"/>
      <c r="DB38" s="636"/>
      <c r="DC38" s="637"/>
      <c r="DD38" s="627">
        <v>1154618</v>
      </c>
      <c r="DE38" s="622"/>
      <c r="DF38" s="622"/>
      <c r="DG38" s="622"/>
      <c r="DH38" s="622"/>
      <c r="DI38" s="622"/>
      <c r="DJ38" s="622"/>
      <c r="DK38" s="623"/>
      <c r="DL38" s="627">
        <v>841822</v>
      </c>
      <c r="DM38" s="622"/>
      <c r="DN38" s="622"/>
      <c r="DO38" s="622"/>
      <c r="DP38" s="622"/>
      <c r="DQ38" s="622"/>
      <c r="DR38" s="622"/>
      <c r="DS38" s="622"/>
      <c r="DT38" s="622"/>
      <c r="DU38" s="622"/>
      <c r="DV38" s="623"/>
      <c r="DW38" s="624">
        <v>13.4</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56234</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3676</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279702</v>
      </c>
      <c r="CS39" s="634"/>
      <c r="CT39" s="634"/>
      <c r="CU39" s="634"/>
      <c r="CV39" s="634"/>
      <c r="CW39" s="634"/>
      <c r="CX39" s="634"/>
      <c r="CY39" s="635"/>
      <c r="CZ39" s="624">
        <v>2.7</v>
      </c>
      <c r="DA39" s="636"/>
      <c r="DB39" s="636"/>
      <c r="DC39" s="637"/>
      <c r="DD39" s="627">
        <v>47613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29100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3967</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96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320957</v>
      </c>
      <c r="CS40" s="622"/>
      <c r="CT40" s="622"/>
      <c r="CU40" s="622"/>
      <c r="CV40" s="622"/>
      <c r="CW40" s="622"/>
      <c r="CX40" s="622"/>
      <c r="CY40" s="623"/>
      <c r="CZ40" s="624">
        <v>3.1</v>
      </c>
      <c r="DA40" s="636"/>
      <c r="DB40" s="636"/>
      <c r="DC40" s="637"/>
      <c r="DD40" s="627">
        <v>276577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10729598</v>
      </c>
      <c r="S41" s="646"/>
      <c r="T41" s="646"/>
      <c r="U41" s="646"/>
      <c r="V41" s="646"/>
      <c r="W41" s="646"/>
      <c r="X41" s="646"/>
      <c r="Y41" s="649"/>
      <c r="Z41" s="650">
        <v>100</v>
      </c>
      <c r="AA41" s="650"/>
      <c r="AB41" s="650"/>
      <c r="AC41" s="650"/>
      <c r="AD41" s="651">
        <v>6275142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205764</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723078</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378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994268</v>
      </c>
      <c r="CS42" s="634"/>
      <c r="CT42" s="634"/>
      <c r="CU42" s="634"/>
      <c r="CV42" s="634"/>
      <c r="CW42" s="634"/>
      <c r="CX42" s="634"/>
      <c r="CY42" s="635"/>
      <c r="CZ42" s="624">
        <v>9.5</v>
      </c>
      <c r="DA42" s="636"/>
      <c r="DB42" s="636"/>
      <c r="DC42" s="637"/>
      <c r="DD42" s="627">
        <v>305443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33136</v>
      </c>
      <c r="CS43" s="634"/>
      <c r="CT43" s="634"/>
      <c r="CU43" s="634"/>
      <c r="CV43" s="634"/>
      <c r="CW43" s="634"/>
      <c r="CX43" s="634"/>
      <c r="CY43" s="635"/>
      <c r="CZ43" s="624">
        <v>0.3</v>
      </c>
      <c r="DA43" s="636"/>
      <c r="DB43" s="636"/>
      <c r="DC43" s="637"/>
      <c r="DD43" s="627">
        <v>33136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954997</v>
      </c>
      <c r="CS44" s="622"/>
      <c r="CT44" s="622"/>
      <c r="CU44" s="622"/>
      <c r="CV44" s="622"/>
      <c r="CW44" s="622"/>
      <c r="CX44" s="622"/>
      <c r="CY44" s="623"/>
      <c r="CZ44" s="624">
        <v>9.1</v>
      </c>
      <c r="DA44" s="625"/>
      <c r="DB44" s="625"/>
      <c r="DC44" s="626"/>
      <c r="DD44" s="627">
        <v>266245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87779</v>
      </c>
      <c r="CS45" s="634"/>
      <c r="CT45" s="634"/>
      <c r="CU45" s="634"/>
      <c r="CV45" s="634"/>
      <c r="CW45" s="634"/>
      <c r="CX45" s="634"/>
      <c r="CY45" s="635"/>
      <c r="CZ45" s="624">
        <v>0.8</v>
      </c>
      <c r="DA45" s="636"/>
      <c r="DB45" s="636"/>
      <c r="DC45" s="637"/>
      <c r="DD45" s="627">
        <v>5832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835000</v>
      </c>
      <c r="CS46" s="622"/>
      <c r="CT46" s="622"/>
      <c r="CU46" s="622"/>
      <c r="CV46" s="622"/>
      <c r="CW46" s="622"/>
      <c r="CX46" s="622"/>
      <c r="CY46" s="623"/>
      <c r="CZ46" s="624">
        <v>7.9</v>
      </c>
      <c r="DA46" s="625"/>
      <c r="DB46" s="625"/>
      <c r="DC46" s="626"/>
      <c r="DD46" s="627">
        <v>258795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39271</v>
      </c>
      <c r="CS47" s="634"/>
      <c r="CT47" s="634"/>
      <c r="CU47" s="634"/>
      <c r="CV47" s="634"/>
      <c r="CW47" s="634"/>
      <c r="CX47" s="634"/>
      <c r="CY47" s="635"/>
      <c r="CZ47" s="624">
        <v>0.4</v>
      </c>
      <c r="DA47" s="636"/>
      <c r="DB47" s="636"/>
      <c r="DC47" s="637"/>
      <c r="DD47" s="627">
        <v>39198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10517230</v>
      </c>
      <c r="CS49" s="606"/>
      <c r="CT49" s="606"/>
      <c r="CU49" s="606"/>
      <c r="CV49" s="606"/>
      <c r="CW49" s="606"/>
      <c r="CX49" s="606"/>
      <c r="CY49" s="607"/>
      <c r="CZ49" s="608">
        <v>100</v>
      </c>
      <c r="DA49" s="609"/>
      <c r="DB49" s="609"/>
      <c r="DC49" s="610"/>
      <c r="DD49" s="611">
        <v>7513574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h5V6vWxvxgc4ixE+2xNMRPFt0J/FRt2nILQW8aMpYpI1H9QCFtD/D8R90nV30FyZp+ej74bvXP5f2blIJcHZA==" saltValue="y17hUR9YJ/ngt6zU7EOi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10711</v>
      </c>
      <c r="R7" s="1103"/>
      <c r="S7" s="1103"/>
      <c r="T7" s="1103"/>
      <c r="U7" s="1103"/>
      <c r="V7" s="1103">
        <v>10501</v>
      </c>
      <c r="W7" s="1103"/>
      <c r="X7" s="1103"/>
      <c r="Y7" s="1103"/>
      <c r="Z7" s="1103"/>
      <c r="AA7" s="1103">
        <v>210</v>
      </c>
      <c r="AB7" s="1103"/>
      <c r="AC7" s="1103"/>
      <c r="AD7" s="1103"/>
      <c r="AE7" s="1104"/>
      <c r="AF7" s="1105">
        <v>210</v>
      </c>
      <c r="AG7" s="1106"/>
      <c r="AH7" s="1106"/>
      <c r="AI7" s="1106"/>
      <c r="AJ7" s="1107"/>
      <c r="AK7" s="1108">
        <v>980</v>
      </c>
      <c r="AL7" s="1109"/>
      <c r="AM7" s="1109"/>
      <c r="AN7" s="1109"/>
      <c r="AO7" s="1109"/>
      <c r="AP7" s="1109">
        <v>9077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562</v>
      </c>
      <c r="BT7" s="1100"/>
      <c r="BU7" s="1100"/>
      <c r="BV7" s="1100"/>
      <c r="BW7" s="1100"/>
      <c r="BX7" s="1100"/>
      <c r="BY7" s="1100"/>
      <c r="BZ7" s="1100"/>
      <c r="CA7" s="1100"/>
      <c r="CB7" s="1100"/>
      <c r="CC7" s="1100"/>
      <c r="CD7" s="1100"/>
      <c r="CE7" s="1100"/>
      <c r="CF7" s="1100"/>
      <c r="CG7" s="1112"/>
      <c r="CH7" s="1096">
        <v>3</v>
      </c>
      <c r="CI7" s="1097"/>
      <c r="CJ7" s="1097"/>
      <c r="CK7" s="1097"/>
      <c r="CL7" s="1098"/>
      <c r="CM7" s="1096">
        <v>50</v>
      </c>
      <c r="CN7" s="1097"/>
      <c r="CO7" s="1097"/>
      <c r="CP7" s="1097"/>
      <c r="CQ7" s="1098"/>
      <c r="CR7" s="1096">
        <v>15</v>
      </c>
      <c r="CS7" s="1097"/>
      <c r="CT7" s="1097"/>
      <c r="CU7" s="1097"/>
      <c r="CV7" s="1098"/>
      <c r="CW7" s="1096">
        <v>4</v>
      </c>
      <c r="CX7" s="1097"/>
      <c r="CY7" s="1097"/>
      <c r="CZ7" s="1097"/>
      <c r="DA7" s="1098"/>
      <c r="DB7" s="1096" t="s">
        <v>568</v>
      </c>
      <c r="DC7" s="1097"/>
      <c r="DD7" s="1097"/>
      <c r="DE7" s="1097"/>
      <c r="DF7" s="1098"/>
      <c r="DG7" s="1096" t="s">
        <v>568</v>
      </c>
      <c r="DH7" s="1097"/>
      <c r="DI7" s="1097"/>
      <c r="DJ7" s="1097"/>
      <c r="DK7" s="1098"/>
      <c r="DL7" s="1096" t="s">
        <v>568</v>
      </c>
      <c r="DM7" s="1097"/>
      <c r="DN7" s="1097"/>
      <c r="DO7" s="1097"/>
      <c r="DP7" s="1098"/>
      <c r="DQ7" s="1096" t="s">
        <v>568</v>
      </c>
      <c r="DR7" s="1097"/>
      <c r="DS7" s="1097"/>
      <c r="DT7" s="1097"/>
      <c r="DU7" s="1098"/>
      <c r="DV7" s="1099"/>
      <c r="DW7" s="1100"/>
      <c r="DX7" s="1100"/>
      <c r="DY7" s="1100"/>
      <c r="DZ7" s="1101"/>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v>53</v>
      </c>
      <c r="R8" s="1039"/>
      <c r="S8" s="1039"/>
      <c r="T8" s="1039"/>
      <c r="U8" s="1039"/>
      <c r="V8" s="1039">
        <v>50</v>
      </c>
      <c r="W8" s="1039"/>
      <c r="X8" s="1039"/>
      <c r="Y8" s="1039"/>
      <c r="Z8" s="1039"/>
      <c r="AA8" s="1039">
        <v>2</v>
      </c>
      <c r="AB8" s="1039"/>
      <c r="AC8" s="1039"/>
      <c r="AD8" s="1039"/>
      <c r="AE8" s="1040"/>
      <c r="AF8" s="1035">
        <v>2</v>
      </c>
      <c r="AG8" s="1036"/>
      <c r="AH8" s="1036"/>
      <c r="AI8" s="1036"/>
      <c r="AJ8" s="1037"/>
      <c r="AK8" s="1080">
        <v>18</v>
      </c>
      <c r="AL8" s="1081"/>
      <c r="AM8" s="1081"/>
      <c r="AN8" s="1081"/>
      <c r="AO8" s="1081"/>
      <c r="AP8" s="1081">
        <v>12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10730</v>
      </c>
      <c r="R23" s="1061"/>
      <c r="S23" s="1061"/>
      <c r="T23" s="1061"/>
      <c r="U23" s="1061"/>
      <c r="V23" s="1061">
        <v>10517</v>
      </c>
      <c r="W23" s="1061"/>
      <c r="X23" s="1061"/>
      <c r="Y23" s="1061"/>
      <c r="Z23" s="1061"/>
      <c r="AA23" s="1061">
        <v>212</v>
      </c>
      <c r="AB23" s="1061"/>
      <c r="AC23" s="1061"/>
      <c r="AD23" s="1061"/>
      <c r="AE23" s="1068"/>
      <c r="AF23" s="1069">
        <v>212</v>
      </c>
      <c r="AG23" s="1061"/>
      <c r="AH23" s="1061"/>
      <c r="AI23" s="1061"/>
      <c r="AJ23" s="1070"/>
      <c r="AK23" s="1071"/>
      <c r="AL23" s="1072"/>
      <c r="AM23" s="1072"/>
      <c r="AN23" s="1072"/>
      <c r="AO23" s="1072"/>
      <c r="AP23" s="1061">
        <v>9089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2026</v>
      </c>
      <c r="R28" s="1051"/>
      <c r="S28" s="1051"/>
      <c r="T28" s="1051"/>
      <c r="U28" s="1051"/>
      <c r="V28" s="1051">
        <v>2014</v>
      </c>
      <c r="W28" s="1051"/>
      <c r="X28" s="1051"/>
      <c r="Y28" s="1051"/>
      <c r="Z28" s="1051"/>
      <c r="AA28" s="1051">
        <v>13</v>
      </c>
      <c r="AB28" s="1051"/>
      <c r="AC28" s="1051"/>
      <c r="AD28" s="1051"/>
      <c r="AE28" s="1052"/>
      <c r="AF28" s="1053">
        <v>13</v>
      </c>
      <c r="AG28" s="1051"/>
      <c r="AH28" s="1051"/>
      <c r="AI28" s="1051"/>
      <c r="AJ28" s="1054"/>
      <c r="AK28" s="1042">
        <v>206</v>
      </c>
      <c r="AL28" s="1043"/>
      <c r="AM28" s="1043"/>
      <c r="AN28" s="1043"/>
      <c r="AO28" s="1043"/>
      <c r="AP28" s="1043" t="s">
        <v>568</v>
      </c>
      <c r="AQ28" s="1043"/>
      <c r="AR28" s="1043"/>
      <c r="AS28" s="1043"/>
      <c r="AT28" s="1043"/>
      <c r="AU28" s="1043" t="s">
        <v>568</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2510</v>
      </c>
      <c r="R29" s="1039"/>
      <c r="S29" s="1039"/>
      <c r="T29" s="1039"/>
      <c r="U29" s="1039"/>
      <c r="V29" s="1039">
        <v>2357</v>
      </c>
      <c r="W29" s="1039"/>
      <c r="X29" s="1039"/>
      <c r="Y29" s="1039"/>
      <c r="Z29" s="1039"/>
      <c r="AA29" s="1039">
        <v>153</v>
      </c>
      <c r="AB29" s="1039"/>
      <c r="AC29" s="1039"/>
      <c r="AD29" s="1039"/>
      <c r="AE29" s="1040"/>
      <c r="AF29" s="1035">
        <v>153</v>
      </c>
      <c r="AG29" s="1036"/>
      <c r="AH29" s="1036"/>
      <c r="AI29" s="1036"/>
      <c r="AJ29" s="1037"/>
      <c r="AK29" s="980">
        <v>444</v>
      </c>
      <c r="AL29" s="971"/>
      <c r="AM29" s="971"/>
      <c r="AN29" s="971"/>
      <c r="AO29" s="971"/>
      <c r="AP29" s="971" t="s">
        <v>568</v>
      </c>
      <c r="AQ29" s="971"/>
      <c r="AR29" s="971"/>
      <c r="AS29" s="971"/>
      <c r="AT29" s="971"/>
      <c r="AU29" s="971" t="s">
        <v>568</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517</v>
      </c>
      <c r="R30" s="1039"/>
      <c r="S30" s="1039"/>
      <c r="T30" s="1039"/>
      <c r="U30" s="1039"/>
      <c r="V30" s="1039">
        <v>505</v>
      </c>
      <c r="W30" s="1039"/>
      <c r="X30" s="1039"/>
      <c r="Y30" s="1039"/>
      <c r="Z30" s="1039"/>
      <c r="AA30" s="1039">
        <v>12</v>
      </c>
      <c r="AB30" s="1039"/>
      <c r="AC30" s="1039"/>
      <c r="AD30" s="1039"/>
      <c r="AE30" s="1040"/>
      <c r="AF30" s="1035">
        <v>12</v>
      </c>
      <c r="AG30" s="1036"/>
      <c r="AH30" s="1036"/>
      <c r="AI30" s="1036"/>
      <c r="AJ30" s="1037"/>
      <c r="AK30" s="980">
        <v>318</v>
      </c>
      <c r="AL30" s="971"/>
      <c r="AM30" s="971"/>
      <c r="AN30" s="971"/>
      <c r="AO30" s="971"/>
      <c r="AP30" s="971" t="s">
        <v>568</v>
      </c>
      <c r="AQ30" s="971"/>
      <c r="AR30" s="971"/>
      <c r="AS30" s="971"/>
      <c r="AT30" s="971"/>
      <c r="AU30" s="971" t="s">
        <v>568</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2302</v>
      </c>
      <c r="R31" s="1039"/>
      <c r="S31" s="1039"/>
      <c r="T31" s="1039"/>
      <c r="U31" s="1039"/>
      <c r="V31" s="1039">
        <v>2304</v>
      </c>
      <c r="W31" s="1039"/>
      <c r="X31" s="1039"/>
      <c r="Y31" s="1039"/>
      <c r="Z31" s="1039"/>
      <c r="AA31" s="1039">
        <v>-2</v>
      </c>
      <c r="AB31" s="1039"/>
      <c r="AC31" s="1039"/>
      <c r="AD31" s="1039"/>
      <c r="AE31" s="1040"/>
      <c r="AF31" s="1035">
        <v>411</v>
      </c>
      <c r="AG31" s="1036"/>
      <c r="AH31" s="1036"/>
      <c r="AI31" s="1036"/>
      <c r="AJ31" s="1037"/>
      <c r="AK31" s="980">
        <v>1139</v>
      </c>
      <c r="AL31" s="971"/>
      <c r="AM31" s="971"/>
      <c r="AN31" s="971"/>
      <c r="AO31" s="971"/>
      <c r="AP31" s="971">
        <v>864</v>
      </c>
      <c r="AQ31" s="971"/>
      <c r="AR31" s="971"/>
      <c r="AS31" s="971"/>
      <c r="AT31" s="971"/>
      <c r="AU31" s="971">
        <v>588</v>
      </c>
      <c r="AV31" s="971"/>
      <c r="AW31" s="971"/>
      <c r="AX31" s="971"/>
      <c r="AY31" s="971"/>
      <c r="AZ31" s="1041" t="s">
        <v>568</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341</v>
      </c>
      <c r="R32" s="1039"/>
      <c r="S32" s="1039"/>
      <c r="T32" s="1039"/>
      <c r="U32" s="1039"/>
      <c r="V32" s="1039">
        <v>300</v>
      </c>
      <c r="W32" s="1039"/>
      <c r="X32" s="1039"/>
      <c r="Y32" s="1039"/>
      <c r="Z32" s="1039"/>
      <c r="AA32" s="1039">
        <v>41</v>
      </c>
      <c r="AB32" s="1039"/>
      <c r="AC32" s="1039"/>
      <c r="AD32" s="1039"/>
      <c r="AE32" s="1040"/>
      <c r="AF32" s="1035">
        <v>41</v>
      </c>
      <c r="AG32" s="1036"/>
      <c r="AH32" s="1036"/>
      <c r="AI32" s="1036"/>
      <c r="AJ32" s="1037"/>
      <c r="AK32" s="980">
        <v>253</v>
      </c>
      <c r="AL32" s="971"/>
      <c r="AM32" s="971"/>
      <c r="AN32" s="971"/>
      <c r="AO32" s="971"/>
      <c r="AP32" s="971">
        <v>2024</v>
      </c>
      <c r="AQ32" s="971"/>
      <c r="AR32" s="971"/>
      <c r="AS32" s="971"/>
      <c r="AT32" s="971"/>
      <c r="AU32" s="971">
        <v>1755</v>
      </c>
      <c r="AV32" s="971"/>
      <c r="AW32" s="971"/>
      <c r="AX32" s="971"/>
      <c r="AY32" s="971"/>
      <c r="AZ32" s="1041" t="s">
        <v>568</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142</v>
      </c>
      <c r="R33" s="1039"/>
      <c r="S33" s="1039"/>
      <c r="T33" s="1039"/>
      <c r="U33" s="1039"/>
      <c r="V33" s="1039">
        <v>132</v>
      </c>
      <c r="W33" s="1039"/>
      <c r="X33" s="1039"/>
      <c r="Y33" s="1039"/>
      <c r="Z33" s="1039"/>
      <c r="AA33" s="1039">
        <v>10</v>
      </c>
      <c r="AB33" s="1039"/>
      <c r="AC33" s="1039"/>
      <c r="AD33" s="1039"/>
      <c r="AE33" s="1040"/>
      <c r="AF33" s="1035">
        <v>10</v>
      </c>
      <c r="AG33" s="1036"/>
      <c r="AH33" s="1036"/>
      <c r="AI33" s="1036"/>
      <c r="AJ33" s="1037"/>
      <c r="AK33" s="980">
        <v>118</v>
      </c>
      <c r="AL33" s="971"/>
      <c r="AM33" s="971"/>
      <c r="AN33" s="971"/>
      <c r="AO33" s="971"/>
      <c r="AP33" s="971">
        <v>381</v>
      </c>
      <c r="AQ33" s="971"/>
      <c r="AR33" s="971"/>
      <c r="AS33" s="971"/>
      <c r="AT33" s="971"/>
      <c r="AU33" s="971">
        <v>377</v>
      </c>
      <c r="AV33" s="971"/>
      <c r="AW33" s="971"/>
      <c r="AX33" s="971"/>
      <c r="AY33" s="971"/>
      <c r="AZ33" s="1041" t="s">
        <v>568</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33</v>
      </c>
      <c r="R34" s="1039"/>
      <c r="S34" s="1039"/>
      <c r="T34" s="1039"/>
      <c r="U34" s="1039"/>
      <c r="V34" s="1039">
        <v>26</v>
      </c>
      <c r="W34" s="1039"/>
      <c r="X34" s="1039"/>
      <c r="Y34" s="1039"/>
      <c r="Z34" s="1039"/>
      <c r="AA34" s="1039">
        <v>6</v>
      </c>
      <c r="AB34" s="1039"/>
      <c r="AC34" s="1039"/>
      <c r="AD34" s="1039"/>
      <c r="AE34" s="1040"/>
      <c r="AF34" s="1035">
        <v>6</v>
      </c>
      <c r="AG34" s="1036"/>
      <c r="AH34" s="1036"/>
      <c r="AI34" s="1036"/>
      <c r="AJ34" s="1037"/>
      <c r="AK34" s="980">
        <v>9</v>
      </c>
      <c r="AL34" s="971"/>
      <c r="AM34" s="971"/>
      <c r="AN34" s="971"/>
      <c r="AO34" s="971"/>
      <c r="AP34" s="971">
        <v>19</v>
      </c>
      <c r="AQ34" s="971"/>
      <c r="AR34" s="971"/>
      <c r="AS34" s="971"/>
      <c r="AT34" s="971"/>
      <c r="AU34" s="971">
        <v>19</v>
      </c>
      <c r="AV34" s="971"/>
      <c r="AW34" s="971"/>
      <c r="AX34" s="971"/>
      <c r="AY34" s="971"/>
      <c r="AZ34" s="1041" t="s">
        <v>568</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8">
        <v>100</v>
      </c>
      <c r="R35" s="1039"/>
      <c r="S35" s="1039"/>
      <c r="T35" s="1039"/>
      <c r="U35" s="1039"/>
      <c r="V35" s="1039">
        <v>95</v>
      </c>
      <c r="W35" s="1039"/>
      <c r="X35" s="1039"/>
      <c r="Y35" s="1039"/>
      <c r="Z35" s="1039"/>
      <c r="AA35" s="1039">
        <v>4</v>
      </c>
      <c r="AB35" s="1039"/>
      <c r="AC35" s="1039"/>
      <c r="AD35" s="1039"/>
      <c r="AE35" s="1040"/>
      <c r="AF35" s="1035">
        <v>4</v>
      </c>
      <c r="AG35" s="1036"/>
      <c r="AH35" s="1036"/>
      <c r="AI35" s="1036"/>
      <c r="AJ35" s="1037"/>
      <c r="AK35" s="980">
        <v>56</v>
      </c>
      <c r="AL35" s="971"/>
      <c r="AM35" s="971"/>
      <c r="AN35" s="971"/>
      <c r="AO35" s="971"/>
      <c r="AP35" s="971">
        <v>103</v>
      </c>
      <c r="AQ35" s="971"/>
      <c r="AR35" s="971"/>
      <c r="AS35" s="971"/>
      <c r="AT35" s="971"/>
      <c r="AU35" s="971">
        <v>77</v>
      </c>
      <c r="AV35" s="971"/>
      <c r="AW35" s="971"/>
      <c r="AX35" s="971"/>
      <c r="AY35" s="971"/>
      <c r="AZ35" s="1041" t="s">
        <v>568</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398</v>
      </c>
      <c r="C36" s="1031"/>
      <c r="D36" s="1031"/>
      <c r="E36" s="1031"/>
      <c r="F36" s="1031"/>
      <c r="G36" s="1031"/>
      <c r="H36" s="1031"/>
      <c r="I36" s="1031"/>
      <c r="J36" s="1031"/>
      <c r="K36" s="1031"/>
      <c r="L36" s="1031"/>
      <c r="M36" s="1031"/>
      <c r="N36" s="1031"/>
      <c r="O36" s="1031"/>
      <c r="P36" s="1032"/>
      <c r="Q36" s="1038">
        <v>9</v>
      </c>
      <c r="R36" s="1039"/>
      <c r="S36" s="1039"/>
      <c r="T36" s="1039"/>
      <c r="U36" s="1039"/>
      <c r="V36" s="1039">
        <v>9</v>
      </c>
      <c r="W36" s="1039"/>
      <c r="X36" s="1039"/>
      <c r="Y36" s="1039"/>
      <c r="Z36" s="1039"/>
      <c r="AA36" s="1039">
        <v>0</v>
      </c>
      <c r="AB36" s="1039"/>
      <c r="AC36" s="1039"/>
      <c r="AD36" s="1039"/>
      <c r="AE36" s="1040"/>
      <c r="AF36" s="1035">
        <v>2</v>
      </c>
      <c r="AG36" s="1036"/>
      <c r="AH36" s="1036"/>
      <c r="AI36" s="1036"/>
      <c r="AJ36" s="1037"/>
      <c r="AK36" s="980" t="s">
        <v>568</v>
      </c>
      <c r="AL36" s="971"/>
      <c r="AM36" s="971"/>
      <c r="AN36" s="971"/>
      <c r="AO36" s="971"/>
      <c r="AP36" s="971" t="s">
        <v>568</v>
      </c>
      <c r="AQ36" s="971"/>
      <c r="AR36" s="971"/>
      <c r="AS36" s="971"/>
      <c r="AT36" s="971"/>
      <c r="AU36" s="971" t="s">
        <v>568</v>
      </c>
      <c r="AV36" s="971"/>
      <c r="AW36" s="971"/>
      <c r="AX36" s="971"/>
      <c r="AY36" s="971"/>
      <c r="AZ36" s="1041" t="s">
        <v>568</v>
      </c>
      <c r="BA36" s="1041"/>
      <c r="BB36" s="1041"/>
      <c r="BC36" s="1041"/>
      <c r="BD36" s="1041"/>
      <c r="BE36" s="972" t="s">
        <v>394</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653</v>
      </c>
      <c r="AG63" s="959"/>
      <c r="AH63" s="959"/>
      <c r="AI63" s="959"/>
      <c r="AJ63" s="1022"/>
      <c r="AK63" s="1023"/>
      <c r="AL63" s="963"/>
      <c r="AM63" s="963"/>
      <c r="AN63" s="963"/>
      <c r="AO63" s="963"/>
      <c r="AP63" s="959">
        <v>3391</v>
      </c>
      <c r="AQ63" s="959"/>
      <c r="AR63" s="959"/>
      <c r="AS63" s="959"/>
      <c r="AT63" s="959"/>
      <c r="AU63" s="959">
        <v>2816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403</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553</v>
      </c>
      <c r="C68" s="986"/>
      <c r="D68" s="986"/>
      <c r="E68" s="986"/>
      <c r="F68" s="986"/>
      <c r="G68" s="986"/>
      <c r="H68" s="986"/>
      <c r="I68" s="986"/>
      <c r="J68" s="986"/>
      <c r="K68" s="986"/>
      <c r="L68" s="986"/>
      <c r="M68" s="986"/>
      <c r="N68" s="986"/>
      <c r="O68" s="986"/>
      <c r="P68" s="987"/>
      <c r="Q68" s="988">
        <v>8215</v>
      </c>
      <c r="R68" s="982"/>
      <c r="S68" s="982"/>
      <c r="T68" s="982"/>
      <c r="U68" s="982"/>
      <c r="V68" s="982">
        <v>7312</v>
      </c>
      <c r="W68" s="982"/>
      <c r="X68" s="982"/>
      <c r="Y68" s="982"/>
      <c r="Z68" s="982"/>
      <c r="AA68" s="982">
        <v>903</v>
      </c>
      <c r="AB68" s="982"/>
      <c r="AC68" s="982"/>
      <c r="AD68" s="982"/>
      <c r="AE68" s="982"/>
      <c r="AF68" s="982">
        <v>6690</v>
      </c>
      <c r="AG68" s="982"/>
      <c r="AH68" s="982"/>
      <c r="AI68" s="982"/>
      <c r="AJ68" s="982"/>
      <c r="AK68" s="982">
        <v>64</v>
      </c>
      <c r="AL68" s="982"/>
      <c r="AM68" s="982"/>
      <c r="AN68" s="982"/>
      <c r="AO68" s="982"/>
      <c r="AP68" s="982">
        <v>10573</v>
      </c>
      <c r="AQ68" s="982"/>
      <c r="AR68" s="982"/>
      <c r="AS68" s="982"/>
      <c r="AT68" s="982"/>
      <c r="AU68" s="982" t="s">
        <v>568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554</v>
      </c>
      <c r="C69" s="975"/>
      <c r="D69" s="975"/>
      <c r="E69" s="975"/>
      <c r="F69" s="975"/>
      <c r="G69" s="975"/>
      <c r="H69" s="975"/>
      <c r="I69" s="975"/>
      <c r="J69" s="975"/>
      <c r="K69" s="975"/>
      <c r="L69" s="975"/>
      <c r="M69" s="975"/>
      <c r="N69" s="975"/>
      <c r="O69" s="975"/>
      <c r="P69" s="976"/>
      <c r="Q69" s="977">
        <v>8424</v>
      </c>
      <c r="R69" s="971"/>
      <c r="S69" s="971"/>
      <c r="T69" s="971"/>
      <c r="U69" s="971"/>
      <c r="V69" s="971">
        <v>8260</v>
      </c>
      <c r="W69" s="971"/>
      <c r="X69" s="971"/>
      <c r="Y69" s="971"/>
      <c r="Z69" s="971"/>
      <c r="AA69" s="971">
        <v>163</v>
      </c>
      <c r="AB69" s="971"/>
      <c r="AC69" s="971"/>
      <c r="AD69" s="971"/>
      <c r="AE69" s="971"/>
      <c r="AF69" s="971">
        <v>155</v>
      </c>
      <c r="AG69" s="971"/>
      <c r="AH69" s="971"/>
      <c r="AI69" s="971"/>
      <c r="AJ69" s="971"/>
      <c r="AK69" s="971" t="s">
        <v>568</v>
      </c>
      <c r="AL69" s="971"/>
      <c r="AM69" s="971"/>
      <c r="AN69" s="971"/>
      <c r="AO69" s="971"/>
      <c r="AP69" s="971">
        <v>5509</v>
      </c>
      <c r="AQ69" s="971"/>
      <c r="AR69" s="971"/>
      <c r="AS69" s="971"/>
      <c r="AT69" s="971"/>
      <c r="AU69" s="971">
        <v>137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555</v>
      </c>
      <c r="C70" s="975"/>
      <c r="D70" s="975"/>
      <c r="E70" s="975"/>
      <c r="F70" s="975"/>
      <c r="G70" s="975"/>
      <c r="H70" s="975"/>
      <c r="I70" s="975"/>
      <c r="J70" s="975"/>
      <c r="K70" s="975"/>
      <c r="L70" s="975"/>
      <c r="M70" s="975"/>
      <c r="N70" s="975"/>
      <c r="O70" s="975"/>
      <c r="P70" s="976"/>
      <c r="Q70" s="977">
        <v>4350</v>
      </c>
      <c r="R70" s="971"/>
      <c r="S70" s="971"/>
      <c r="T70" s="971"/>
      <c r="U70" s="971"/>
      <c r="V70" s="971">
        <v>4084</v>
      </c>
      <c r="W70" s="971"/>
      <c r="X70" s="971"/>
      <c r="Y70" s="971"/>
      <c r="Z70" s="971"/>
      <c r="AA70" s="971">
        <v>267</v>
      </c>
      <c r="AB70" s="971"/>
      <c r="AC70" s="971"/>
      <c r="AD70" s="971"/>
      <c r="AE70" s="971"/>
      <c r="AF70" s="971">
        <v>267</v>
      </c>
      <c r="AG70" s="971"/>
      <c r="AH70" s="971"/>
      <c r="AI70" s="971"/>
      <c r="AJ70" s="971"/>
      <c r="AK70" s="971" t="s">
        <v>568</v>
      </c>
      <c r="AL70" s="971"/>
      <c r="AM70" s="971"/>
      <c r="AN70" s="971"/>
      <c r="AO70" s="971"/>
      <c r="AP70" s="971">
        <v>2237</v>
      </c>
      <c r="AQ70" s="971"/>
      <c r="AR70" s="971"/>
      <c r="AS70" s="971"/>
      <c r="AT70" s="971"/>
      <c r="AU70" s="971">
        <v>229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556</v>
      </c>
      <c r="C71" s="975"/>
      <c r="D71" s="975"/>
      <c r="E71" s="975"/>
      <c r="F71" s="975"/>
      <c r="G71" s="975"/>
      <c r="H71" s="975"/>
      <c r="I71" s="975"/>
      <c r="J71" s="975"/>
      <c r="K71" s="975"/>
      <c r="L71" s="975"/>
      <c r="M71" s="975"/>
      <c r="N71" s="975"/>
      <c r="O71" s="975"/>
      <c r="P71" s="976"/>
      <c r="Q71" s="977">
        <v>13</v>
      </c>
      <c r="R71" s="971"/>
      <c r="S71" s="971"/>
      <c r="T71" s="971"/>
      <c r="U71" s="971"/>
      <c r="V71" s="971">
        <v>4</v>
      </c>
      <c r="W71" s="971"/>
      <c r="X71" s="971"/>
      <c r="Y71" s="971"/>
      <c r="Z71" s="971"/>
      <c r="AA71" s="971">
        <v>9</v>
      </c>
      <c r="AB71" s="971"/>
      <c r="AC71" s="971"/>
      <c r="AD71" s="971"/>
      <c r="AE71" s="971"/>
      <c r="AF71" s="971">
        <v>9</v>
      </c>
      <c r="AG71" s="971"/>
      <c r="AH71" s="971"/>
      <c r="AI71" s="971"/>
      <c r="AJ71" s="971"/>
      <c r="AK71" s="971" t="s">
        <v>568</v>
      </c>
      <c r="AL71" s="971"/>
      <c r="AM71" s="971"/>
      <c r="AN71" s="971"/>
      <c r="AO71" s="971"/>
      <c r="AP71" s="971" t="s">
        <v>568</v>
      </c>
      <c r="AQ71" s="971"/>
      <c r="AR71" s="971"/>
      <c r="AS71" s="971"/>
      <c r="AT71" s="971"/>
      <c r="AU71" s="971" t="s">
        <v>491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557</v>
      </c>
      <c r="C72" s="975"/>
      <c r="D72" s="975"/>
      <c r="E72" s="975"/>
      <c r="F72" s="975"/>
      <c r="G72" s="975"/>
      <c r="H72" s="975"/>
      <c r="I72" s="975"/>
      <c r="J72" s="975"/>
      <c r="K72" s="975"/>
      <c r="L72" s="975"/>
      <c r="M72" s="975"/>
      <c r="N72" s="975"/>
      <c r="O72" s="975"/>
      <c r="P72" s="976"/>
      <c r="Q72" s="977">
        <v>895</v>
      </c>
      <c r="R72" s="971"/>
      <c r="S72" s="971"/>
      <c r="T72" s="971"/>
      <c r="U72" s="971"/>
      <c r="V72" s="971">
        <v>875</v>
      </c>
      <c r="W72" s="971"/>
      <c r="X72" s="971"/>
      <c r="Y72" s="971"/>
      <c r="Z72" s="971"/>
      <c r="AA72" s="971">
        <v>20</v>
      </c>
      <c r="AB72" s="971"/>
      <c r="AC72" s="971"/>
      <c r="AD72" s="971"/>
      <c r="AE72" s="971"/>
      <c r="AF72" s="971">
        <v>20</v>
      </c>
      <c r="AG72" s="971"/>
      <c r="AH72" s="971"/>
      <c r="AI72" s="971"/>
      <c r="AJ72" s="971"/>
      <c r="AK72" s="971">
        <v>60</v>
      </c>
      <c r="AL72" s="971"/>
      <c r="AM72" s="971"/>
      <c r="AN72" s="971"/>
      <c r="AO72" s="971"/>
      <c r="AP72" s="971" t="s">
        <v>568</v>
      </c>
      <c r="AQ72" s="971"/>
      <c r="AR72" s="971"/>
      <c r="AS72" s="971"/>
      <c r="AT72" s="971"/>
      <c r="AU72" s="971" t="s">
        <v>491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558</v>
      </c>
      <c r="C73" s="975"/>
      <c r="D73" s="975"/>
      <c r="E73" s="975"/>
      <c r="F73" s="975"/>
      <c r="G73" s="975"/>
      <c r="H73" s="975"/>
      <c r="I73" s="975"/>
      <c r="J73" s="975"/>
      <c r="K73" s="975"/>
      <c r="L73" s="975"/>
      <c r="M73" s="975"/>
      <c r="N73" s="975"/>
      <c r="O73" s="975"/>
      <c r="P73" s="976"/>
      <c r="Q73" s="977">
        <v>5908</v>
      </c>
      <c r="R73" s="971"/>
      <c r="S73" s="971"/>
      <c r="T73" s="971"/>
      <c r="U73" s="971"/>
      <c r="V73" s="971">
        <v>3386</v>
      </c>
      <c r="W73" s="971"/>
      <c r="X73" s="971"/>
      <c r="Y73" s="971"/>
      <c r="Z73" s="971"/>
      <c r="AA73" s="971">
        <v>2522</v>
      </c>
      <c r="AB73" s="971"/>
      <c r="AC73" s="971"/>
      <c r="AD73" s="971"/>
      <c r="AE73" s="971"/>
      <c r="AF73" s="971">
        <v>2522</v>
      </c>
      <c r="AG73" s="971"/>
      <c r="AH73" s="971"/>
      <c r="AI73" s="971"/>
      <c r="AJ73" s="971"/>
      <c r="AK73" s="971" t="s">
        <v>568</v>
      </c>
      <c r="AL73" s="971"/>
      <c r="AM73" s="971"/>
      <c r="AN73" s="971"/>
      <c r="AO73" s="971"/>
      <c r="AP73" s="971" t="s">
        <v>568</v>
      </c>
      <c r="AQ73" s="971"/>
      <c r="AR73" s="971"/>
      <c r="AS73" s="971"/>
      <c r="AT73" s="971"/>
      <c r="AU73" s="971" t="s">
        <v>491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559</v>
      </c>
      <c r="C74" s="975"/>
      <c r="D74" s="975"/>
      <c r="E74" s="975"/>
      <c r="F74" s="975"/>
      <c r="G74" s="975"/>
      <c r="H74" s="975"/>
      <c r="I74" s="975"/>
      <c r="J74" s="975"/>
      <c r="K74" s="975"/>
      <c r="L74" s="975"/>
      <c r="M74" s="975"/>
      <c r="N74" s="975"/>
      <c r="O74" s="975"/>
      <c r="P74" s="976"/>
      <c r="Q74" s="977">
        <v>127</v>
      </c>
      <c r="R74" s="971"/>
      <c r="S74" s="971"/>
      <c r="T74" s="971"/>
      <c r="U74" s="971"/>
      <c r="V74" s="971">
        <v>122</v>
      </c>
      <c r="W74" s="971"/>
      <c r="X74" s="971"/>
      <c r="Y74" s="971"/>
      <c r="Z74" s="971"/>
      <c r="AA74" s="971">
        <v>5</v>
      </c>
      <c r="AB74" s="971"/>
      <c r="AC74" s="971"/>
      <c r="AD74" s="971"/>
      <c r="AE74" s="971"/>
      <c r="AF74" s="971">
        <v>5</v>
      </c>
      <c r="AG74" s="971"/>
      <c r="AH74" s="971"/>
      <c r="AI74" s="971"/>
      <c r="AJ74" s="971"/>
      <c r="AK74" s="971">
        <v>10</v>
      </c>
      <c r="AL74" s="971"/>
      <c r="AM74" s="971"/>
      <c r="AN74" s="971"/>
      <c r="AO74" s="971"/>
      <c r="AP74" s="971" t="s">
        <v>568</v>
      </c>
      <c r="AQ74" s="971"/>
      <c r="AR74" s="971"/>
      <c r="AS74" s="971"/>
      <c r="AT74" s="971"/>
      <c r="AU74" s="971" t="s">
        <v>491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560</v>
      </c>
      <c r="C75" s="975"/>
      <c r="D75" s="975"/>
      <c r="E75" s="975"/>
      <c r="F75" s="975"/>
      <c r="G75" s="975"/>
      <c r="H75" s="975"/>
      <c r="I75" s="975"/>
      <c r="J75" s="975"/>
      <c r="K75" s="975"/>
      <c r="L75" s="975"/>
      <c r="M75" s="975"/>
      <c r="N75" s="975"/>
      <c r="O75" s="975"/>
      <c r="P75" s="976"/>
      <c r="Q75" s="978">
        <v>617</v>
      </c>
      <c r="R75" s="979"/>
      <c r="S75" s="979"/>
      <c r="T75" s="979"/>
      <c r="U75" s="980"/>
      <c r="V75" s="981">
        <v>567</v>
      </c>
      <c r="W75" s="979"/>
      <c r="X75" s="979"/>
      <c r="Y75" s="979"/>
      <c r="Z75" s="980"/>
      <c r="AA75" s="981">
        <v>51</v>
      </c>
      <c r="AB75" s="979"/>
      <c r="AC75" s="979"/>
      <c r="AD75" s="979"/>
      <c r="AE75" s="980"/>
      <c r="AF75" s="981">
        <v>51</v>
      </c>
      <c r="AG75" s="979"/>
      <c r="AH75" s="979"/>
      <c r="AI75" s="979"/>
      <c r="AJ75" s="980"/>
      <c r="AK75" s="981">
        <v>39</v>
      </c>
      <c r="AL75" s="979"/>
      <c r="AM75" s="979"/>
      <c r="AN75" s="979"/>
      <c r="AO75" s="980"/>
      <c r="AP75" s="981" t="s">
        <v>568</v>
      </c>
      <c r="AQ75" s="979"/>
      <c r="AR75" s="979"/>
      <c r="AS75" s="979"/>
      <c r="AT75" s="980"/>
      <c r="AU75" s="981" t="s">
        <v>491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561</v>
      </c>
      <c r="C76" s="975"/>
      <c r="D76" s="975"/>
      <c r="E76" s="975"/>
      <c r="F76" s="975"/>
      <c r="G76" s="975"/>
      <c r="H76" s="975"/>
      <c r="I76" s="975"/>
      <c r="J76" s="975"/>
      <c r="K76" s="975"/>
      <c r="L76" s="975"/>
      <c r="M76" s="975"/>
      <c r="N76" s="975"/>
      <c r="O76" s="975"/>
      <c r="P76" s="976"/>
      <c r="Q76" s="978">
        <v>177493</v>
      </c>
      <c r="R76" s="979"/>
      <c r="S76" s="979"/>
      <c r="T76" s="979"/>
      <c r="U76" s="980"/>
      <c r="V76" s="981">
        <v>175048</v>
      </c>
      <c r="W76" s="979"/>
      <c r="X76" s="979"/>
      <c r="Y76" s="979"/>
      <c r="Z76" s="980"/>
      <c r="AA76" s="981">
        <v>2445</v>
      </c>
      <c r="AB76" s="979"/>
      <c r="AC76" s="979"/>
      <c r="AD76" s="979"/>
      <c r="AE76" s="980"/>
      <c r="AF76" s="981">
        <v>2442</v>
      </c>
      <c r="AG76" s="979"/>
      <c r="AH76" s="979"/>
      <c r="AI76" s="979"/>
      <c r="AJ76" s="980"/>
      <c r="AK76" s="981">
        <v>6094</v>
      </c>
      <c r="AL76" s="979"/>
      <c r="AM76" s="979"/>
      <c r="AN76" s="979"/>
      <c r="AO76" s="980"/>
      <c r="AP76" s="981" t="s">
        <v>568</v>
      </c>
      <c r="AQ76" s="979"/>
      <c r="AR76" s="979"/>
      <c r="AS76" s="979"/>
      <c r="AT76" s="980"/>
      <c r="AU76" s="981" t="s">
        <v>491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12159</v>
      </c>
      <c r="AG88" s="959"/>
      <c r="AH88" s="959"/>
      <c r="AI88" s="959"/>
      <c r="AJ88" s="959"/>
      <c r="AK88" s="963"/>
      <c r="AL88" s="963"/>
      <c r="AM88" s="963"/>
      <c r="AN88" s="963"/>
      <c r="AO88" s="963"/>
      <c r="AP88" s="959">
        <v>18319</v>
      </c>
      <c r="AQ88" s="959"/>
      <c r="AR88" s="959"/>
      <c r="AS88" s="959"/>
      <c r="AT88" s="959"/>
      <c r="AU88" s="959">
        <v>366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v>
      </c>
      <c r="CS102" s="953"/>
      <c r="CT102" s="953"/>
      <c r="CU102" s="953"/>
      <c r="CV102" s="954"/>
      <c r="CW102" s="952">
        <v>4</v>
      </c>
      <c r="CX102" s="953"/>
      <c r="CY102" s="953"/>
      <c r="CZ102" s="953"/>
      <c r="DA102" s="954"/>
      <c r="DB102" s="952" t="s">
        <v>568</v>
      </c>
      <c r="DC102" s="953"/>
      <c r="DD102" s="953"/>
      <c r="DE102" s="953"/>
      <c r="DF102" s="954"/>
      <c r="DG102" s="952" t="s">
        <v>568</v>
      </c>
      <c r="DH102" s="953"/>
      <c r="DI102" s="953"/>
      <c r="DJ102" s="953"/>
      <c r="DK102" s="954"/>
      <c r="DL102" s="952" t="s">
        <v>568</v>
      </c>
      <c r="DM102" s="953"/>
      <c r="DN102" s="953"/>
      <c r="DO102" s="953"/>
      <c r="DP102" s="954"/>
      <c r="DQ102" s="952" t="s">
        <v>568</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293</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293</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293</v>
      </c>
      <c r="DR109" s="896"/>
      <c r="DS109" s="896"/>
      <c r="DT109" s="896"/>
      <c r="DU109" s="897"/>
      <c r="DV109" s="898" t="s">
        <v>415</v>
      </c>
      <c r="DW109" s="896"/>
      <c r="DX109" s="896"/>
      <c r="DY109" s="896"/>
      <c r="DZ109" s="929"/>
    </row>
    <row r="110" spans="1:131" s="230"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1034101</v>
      </c>
      <c r="AB110" s="889"/>
      <c r="AC110" s="889"/>
      <c r="AD110" s="889"/>
      <c r="AE110" s="890"/>
      <c r="AF110" s="891">
        <v>1054069</v>
      </c>
      <c r="AG110" s="889"/>
      <c r="AH110" s="889"/>
      <c r="AI110" s="889"/>
      <c r="AJ110" s="890"/>
      <c r="AK110" s="891">
        <v>1040116</v>
      </c>
      <c r="AL110" s="889"/>
      <c r="AM110" s="889"/>
      <c r="AN110" s="889"/>
      <c r="AO110" s="890"/>
      <c r="AP110" s="892">
        <v>20</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10170760</v>
      </c>
      <c r="BR110" s="842"/>
      <c r="BS110" s="842"/>
      <c r="BT110" s="842"/>
      <c r="BU110" s="842"/>
      <c r="BV110" s="842">
        <v>9553817</v>
      </c>
      <c r="BW110" s="842"/>
      <c r="BX110" s="842"/>
      <c r="BY110" s="842"/>
      <c r="BZ110" s="842"/>
      <c r="CA110" s="842">
        <v>9089155</v>
      </c>
      <c r="CB110" s="842"/>
      <c r="CC110" s="842"/>
      <c r="CD110" s="842"/>
      <c r="CE110" s="842"/>
      <c r="CF110" s="866">
        <v>174.9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3528212</v>
      </c>
      <c r="BR112" s="817"/>
      <c r="BS112" s="817"/>
      <c r="BT112" s="817"/>
      <c r="BU112" s="817"/>
      <c r="BV112" s="817">
        <v>3136545</v>
      </c>
      <c r="BW112" s="817"/>
      <c r="BX112" s="817"/>
      <c r="BY112" s="817"/>
      <c r="BZ112" s="817"/>
      <c r="CA112" s="817">
        <v>2816243</v>
      </c>
      <c r="CB112" s="817"/>
      <c r="CC112" s="817"/>
      <c r="CD112" s="817"/>
      <c r="CE112" s="817"/>
      <c r="CF112" s="875">
        <v>54.2</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603767</v>
      </c>
      <c r="AB113" s="919"/>
      <c r="AC113" s="919"/>
      <c r="AD113" s="919"/>
      <c r="AE113" s="920"/>
      <c r="AF113" s="921">
        <v>565896</v>
      </c>
      <c r="AG113" s="919"/>
      <c r="AH113" s="919"/>
      <c r="AI113" s="919"/>
      <c r="AJ113" s="920"/>
      <c r="AK113" s="921">
        <v>575052</v>
      </c>
      <c r="AL113" s="919"/>
      <c r="AM113" s="919"/>
      <c r="AN113" s="919"/>
      <c r="AO113" s="920"/>
      <c r="AP113" s="922">
        <v>11.1</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411254</v>
      </c>
      <c r="BR113" s="817"/>
      <c r="BS113" s="817"/>
      <c r="BT113" s="817"/>
      <c r="BU113" s="817"/>
      <c r="BV113" s="817">
        <v>386620</v>
      </c>
      <c r="BW113" s="817"/>
      <c r="BX113" s="817"/>
      <c r="BY113" s="817"/>
      <c r="BZ113" s="817"/>
      <c r="CA113" s="817">
        <v>365763</v>
      </c>
      <c r="CB113" s="817"/>
      <c r="CC113" s="817"/>
      <c r="CD113" s="817"/>
      <c r="CE113" s="817"/>
      <c r="CF113" s="875">
        <v>7</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19089</v>
      </c>
      <c r="AB114" s="780"/>
      <c r="AC114" s="780"/>
      <c r="AD114" s="780"/>
      <c r="AE114" s="781"/>
      <c r="AF114" s="782">
        <v>22038</v>
      </c>
      <c r="AG114" s="780"/>
      <c r="AH114" s="780"/>
      <c r="AI114" s="780"/>
      <c r="AJ114" s="781"/>
      <c r="AK114" s="782">
        <v>26491</v>
      </c>
      <c r="AL114" s="780"/>
      <c r="AM114" s="780"/>
      <c r="AN114" s="780"/>
      <c r="AO114" s="781"/>
      <c r="AP114" s="824">
        <v>0.5</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852085</v>
      </c>
      <c r="BR114" s="817"/>
      <c r="BS114" s="817"/>
      <c r="BT114" s="817"/>
      <c r="BU114" s="817"/>
      <c r="BV114" s="817">
        <v>901077</v>
      </c>
      <c r="BW114" s="817"/>
      <c r="BX114" s="817"/>
      <c r="BY114" s="817"/>
      <c r="BZ114" s="817"/>
      <c r="CA114" s="817">
        <v>901636</v>
      </c>
      <c r="CB114" s="817"/>
      <c r="CC114" s="817"/>
      <c r="CD114" s="817"/>
      <c r="CE114" s="817"/>
      <c r="CF114" s="875">
        <v>17.399999999999999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1656957</v>
      </c>
      <c r="AB117" s="903"/>
      <c r="AC117" s="903"/>
      <c r="AD117" s="903"/>
      <c r="AE117" s="904"/>
      <c r="AF117" s="905">
        <v>1642003</v>
      </c>
      <c r="AG117" s="903"/>
      <c r="AH117" s="903"/>
      <c r="AI117" s="903"/>
      <c r="AJ117" s="904"/>
      <c r="AK117" s="905">
        <v>1641659</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293</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445</v>
      </c>
      <c r="BP119" s="878"/>
      <c r="BQ119" s="879">
        <v>14962311</v>
      </c>
      <c r="BR119" s="845"/>
      <c r="BS119" s="845"/>
      <c r="BT119" s="845"/>
      <c r="BU119" s="845"/>
      <c r="BV119" s="845">
        <v>13978059</v>
      </c>
      <c r="BW119" s="845"/>
      <c r="BX119" s="845"/>
      <c r="BY119" s="845"/>
      <c r="BZ119" s="845"/>
      <c r="CA119" s="845">
        <v>13172797</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4645542</v>
      </c>
      <c r="BR120" s="842"/>
      <c r="BS120" s="842"/>
      <c r="BT120" s="842"/>
      <c r="BU120" s="842"/>
      <c r="BV120" s="842">
        <v>5107057</v>
      </c>
      <c r="BW120" s="842"/>
      <c r="BX120" s="842"/>
      <c r="BY120" s="842"/>
      <c r="BZ120" s="842"/>
      <c r="CA120" s="842">
        <v>4938920</v>
      </c>
      <c r="CB120" s="842"/>
      <c r="CC120" s="842"/>
      <c r="CD120" s="842"/>
      <c r="CE120" s="842"/>
      <c r="CF120" s="866">
        <v>95</v>
      </c>
      <c r="CG120" s="867"/>
      <c r="CH120" s="867"/>
      <c r="CI120" s="867"/>
      <c r="CJ120" s="867"/>
      <c r="CK120" s="868" t="s">
        <v>449</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1920256</v>
      </c>
      <c r="DH120" s="842"/>
      <c r="DI120" s="842"/>
      <c r="DJ120" s="842"/>
      <c r="DK120" s="842"/>
      <c r="DL120" s="842">
        <v>1844780</v>
      </c>
      <c r="DM120" s="842"/>
      <c r="DN120" s="842"/>
      <c r="DO120" s="842"/>
      <c r="DP120" s="842"/>
      <c r="DQ120" s="842">
        <v>1754807</v>
      </c>
      <c r="DR120" s="842"/>
      <c r="DS120" s="842"/>
      <c r="DT120" s="842"/>
      <c r="DU120" s="842"/>
      <c r="DV120" s="843">
        <v>33.799999999999997</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381720</v>
      </c>
      <c r="BR121" s="817"/>
      <c r="BS121" s="817"/>
      <c r="BT121" s="817"/>
      <c r="BU121" s="817"/>
      <c r="BV121" s="817">
        <v>342970</v>
      </c>
      <c r="BW121" s="817"/>
      <c r="BX121" s="817"/>
      <c r="BY121" s="817"/>
      <c r="BZ121" s="817"/>
      <c r="CA121" s="817">
        <v>296761</v>
      </c>
      <c r="CB121" s="817"/>
      <c r="CC121" s="817"/>
      <c r="CD121" s="817"/>
      <c r="CE121" s="817"/>
      <c r="CF121" s="875">
        <v>5.7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1054784</v>
      </c>
      <c r="DH121" s="817"/>
      <c r="DI121" s="817"/>
      <c r="DJ121" s="817"/>
      <c r="DK121" s="817"/>
      <c r="DL121" s="817">
        <v>779241</v>
      </c>
      <c r="DM121" s="817"/>
      <c r="DN121" s="817"/>
      <c r="DO121" s="817"/>
      <c r="DP121" s="817"/>
      <c r="DQ121" s="817">
        <v>588370</v>
      </c>
      <c r="DR121" s="817"/>
      <c r="DS121" s="817"/>
      <c r="DT121" s="817"/>
      <c r="DU121" s="817"/>
      <c r="DV121" s="794">
        <v>11.3</v>
      </c>
      <c r="DW121" s="794"/>
      <c r="DX121" s="794"/>
      <c r="DY121" s="794"/>
      <c r="DZ121" s="795"/>
    </row>
    <row r="122" spans="1:130" s="230"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9712092</v>
      </c>
      <c r="BR122" s="845"/>
      <c r="BS122" s="845"/>
      <c r="BT122" s="845"/>
      <c r="BU122" s="845"/>
      <c r="BV122" s="845">
        <v>8954483</v>
      </c>
      <c r="BW122" s="845"/>
      <c r="BX122" s="845"/>
      <c r="BY122" s="845"/>
      <c r="BZ122" s="845"/>
      <c r="CA122" s="845">
        <v>8872941</v>
      </c>
      <c r="CB122" s="845"/>
      <c r="CC122" s="845"/>
      <c r="CD122" s="845"/>
      <c r="CE122" s="845"/>
      <c r="CF122" s="846">
        <v>170.8</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456214</v>
      </c>
      <c r="DH122" s="817"/>
      <c r="DI122" s="817"/>
      <c r="DJ122" s="817"/>
      <c r="DK122" s="817"/>
      <c r="DL122" s="817">
        <v>420235</v>
      </c>
      <c r="DM122" s="817"/>
      <c r="DN122" s="817"/>
      <c r="DO122" s="817"/>
      <c r="DP122" s="817"/>
      <c r="DQ122" s="817">
        <v>376873</v>
      </c>
      <c r="DR122" s="817"/>
      <c r="DS122" s="817"/>
      <c r="DT122" s="817"/>
      <c r="DU122" s="817"/>
      <c r="DV122" s="794">
        <v>7.3</v>
      </c>
      <c r="DW122" s="794"/>
      <c r="DX122" s="794"/>
      <c r="DY122" s="794"/>
      <c r="DZ122" s="795"/>
    </row>
    <row r="123" spans="1:130" s="230"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453</v>
      </c>
      <c r="BP123" s="878"/>
      <c r="BQ123" s="832">
        <v>14739354</v>
      </c>
      <c r="BR123" s="833"/>
      <c r="BS123" s="833"/>
      <c r="BT123" s="833"/>
      <c r="BU123" s="833"/>
      <c r="BV123" s="833">
        <v>14404510</v>
      </c>
      <c r="BW123" s="833"/>
      <c r="BX123" s="833"/>
      <c r="BY123" s="833"/>
      <c r="BZ123" s="833"/>
      <c r="CA123" s="833">
        <v>14108622</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96958</v>
      </c>
      <c r="DH123" s="780"/>
      <c r="DI123" s="780"/>
      <c r="DJ123" s="780"/>
      <c r="DK123" s="781"/>
      <c r="DL123" s="782">
        <v>82389</v>
      </c>
      <c r="DM123" s="780"/>
      <c r="DN123" s="780"/>
      <c r="DO123" s="780"/>
      <c r="DP123" s="781"/>
      <c r="DQ123" s="782">
        <v>77093</v>
      </c>
      <c r="DR123" s="780"/>
      <c r="DS123" s="780"/>
      <c r="DT123" s="780"/>
      <c r="DU123" s="781"/>
      <c r="DV123" s="824">
        <v>1.5</v>
      </c>
      <c r="DW123" s="825"/>
      <c r="DX123" s="825"/>
      <c r="DY123" s="825"/>
      <c r="DZ123" s="826"/>
    </row>
    <row r="124" spans="1:130" s="230"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4.0999999999999996</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v>9900</v>
      </c>
      <c r="DM124" s="764"/>
      <c r="DN124" s="764"/>
      <c r="DO124" s="764"/>
      <c r="DP124" s="765"/>
      <c r="DQ124" s="766">
        <v>19100</v>
      </c>
      <c r="DR124" s="764"/>
      <c r="DS124" s="764"/>
      <c r="DT124" s="764"/>
      <c r="DU124" s="765"/>
      <c r="DV124" s="848">
        <v>0.4</v>
      </c>
      <c r="DW124" s="849"/>
      <c r="DX124" s="849"/>
      <c r="DY124" s="849"/>
      <c r="DZ124" s="850"/>
    </row>
    <row r="125" spans="1:130" s="230"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42496</v>
      </c>
      <c r="AB128" s="801"/>
      <c r="AC128" s="801"/>
      <c r="AD128" s="801"/>
      <c r="AE128" s="802"/>
      <c r="AF128" s="803">
        <v>39885</v>
      </c>
      <c r="AG128" s="801"/>
      <c r="AH128" s="801"/>
      <c r="AI128" s="801"/>
      <c r="AJ128" s="802"/>
      <c r="AK128" s="803">
        <v>38092</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14.31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6443353</v>
      </c>
      <c r="AB129" s="780"/>
      <c r="AC129" s="780"/>
      <c r="AD129" s="780"/>
      <c r="AE129" s="781"/>
      <c r="AF129" s="782">
        <v>6252133</v>
      </c>
      <c r="AG129" s="780"/>
      <c r="AH129" s="780"/>
      <c r="AI129" s="780"/>
      <c r="AJ129" s="781"/>
      <c r="AK129" s="782">
        <v>6295719</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19.309999999999999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1118591</v>
      </c>
      <c r="AB130" s="780"/>
      <c r="AC130" s="780"/>
      <c r="AD130" s="780"/>
      <c r="AE130" s="781"/>
      <c r="AF130" s="782">
        <v>1115556</v>
      </c>
      <c r="AG130" s="780"/>
      <c r="AH130" s="780"/>
      <c r="AI130" s="780"/>
      <c r="AJ130" s="781"/>
      <c r="AK130" s="782">
        <v>1099407</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5324762</v>
      </c>
      <c r="AB131" s="764"/>
      <c r="AC131" s="764"/>
      <c r="AD131" s="764"/>
      <c r="AE131" s="765"/>
      <c r="AF131" s="766">
        <v>5136577</v>
      </c>
      <c r="AG131" s="764"/>
      <c r="AH131" s="764"/>
      <c r="AI131" s="764"/>
      <c r="AJ131" s="765"/>
      <c r="AK131" s="766">
        <v>5196312</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9.3125288980000001</v>
      </c>
      <c r="AB132" s="745"/>
      <c r="AC132" s="745"/>
      <c r="AD132" s="745"/>
      <c r="AE132" s="746"/>
      <c r="AF132" s="747">
        <v>9.4724950099999994</v>
      </c>
      <c r="AG132" s="745"/>
      <c r="AH132" s="745"/>
      <c r="AI132" s="745"/>
      <c r="AJ132" s="746"/>
      <c r="AK132" s="747">
        <v>9.7022657609999996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9.1999999999999993</v>
      </c>
      <c r="AB133" s="724"/>
      <c r="AC133" s="724"/>
      <c r="AD133" s="724"/>
      <c r="AE133" s="725"/>
      <c r="AF133" s="723">
        <v>9.3000000000000007</v>
      </c>
      <c r="AG133" s="724"/>
      <c r="AH133" s="724"/>
      <c r="AI133" s="724"/>
      <c r="AJ133" s="725"/>
      <c r="AK133" s="723">
        <v>9.4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ux+P8Kfe4ObNF7TTtJYU3z0rZ41yKRo/qBIhVwFBbZiTqKbNliMpHphfGtWs5sIOnMjnp5nzePm/cngHUfUUQ==" saltValue="gki7BndqGRzqOqVf6o2g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hvxLU5qc4Ha1RTaUutVQh4sEZKxeXUO2OKrvtC/K36N65jcShAbY6VZp+rZS3OrA1Ju8gKVIRkWCg0ifKUWcg==" saltValue="A3wC2VuO2EbVuC5wHs5h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vSPiEC5+NKtrabFZQRmNWsitMb3F3KMwHwCX6QyjA3jLMrPkE70lb25oUczZ4SzAn/aidui2X1T3o7SPWtOg==" saltValue="4DDKMStq0tG+VpMp16Ow7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1106727</v>
      </c>
      <c r="AP9" s="281">
        <v>70704</v>
      </c>
      <c r="AQ9" s="282">
        <v>121399</v>
      </c>
      <c r="AR9" s="283">
        <v>-41.8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229132</v>
      </c>
      <c r="AP10" s="284">
        <v>14638</v>
      </c>
      <c r="AQ10" s="285">
        <v>14890</v>
      </c>
      <c r="AR10" s="286">
        <v>-1.7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258813</v>
      </c>
      <c r="AP11" s="284">
        <v>16534</v>
      </c>
      <c r="AQ11" s="285">
        <v>3495</v>
      </c>
      <c r="AR11" s="286">
        <v>373.1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142705</v>
      </c>
      <c r="AP13" s="284">
        <v>9117</v>
      </c>
      <c r="AQ13" s="285">
        <v>5676</v>
      </c>
      <c r="AR13" s="286">
        <v>60.6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33136</v>
      </c>
      <c r="AP14" s="284">
        <v>2117</v>
      </c>
      <c r="AQ14" s="285">
        <v>1839</v>
      </c>
      <c r="AR14" s="286">
        <v>15.1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-73235</v>
      </c>
      <c r="AP15" s="284">
        <v>-4679</v>
      </c>
      <c r="AQ15" s="285">
        <v>-7293</v>
      </c>
      <c r="AR15" s="286">
        <v>-35.799999999999997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1697278</v>
      </c>
      <c r="AP16" s="284">
        <v>108431</v>
      </c>
      <c r="AQ16" s="285">
        <v>140006</v>
      </c>
      <c r="AR16" s="286">
        <v>-22.6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8.56</v>
      </c>
      <c r="AP21" s="298">
        <v>12.39</v>
      </c>
      <c r="AQ21" s="299">
        <v>-3.83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94.8</v>
      </c>
      <c r="AP22" s="303">
        <v>95.4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1040116</v>
      </c>
      <c r="AP32" s="312">
        <v>66448</v>
      </c>
      <c r="AQ32" s="313">
        <v>82032</v>
      </c>
      <c r="AR32" s="314">
        <v>-19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575052</v>
      </c>
      <c r="AP35" s="312">
        <v>36737</v>
      </c>
      <c r="AQ35" s="313">
        <v>19007</v>
      </c>
      <c r="AR35" s="314">
        <v>93.3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26491</v>
      </c>
      <c r="AP36" s="312">
        <v>1692</v>
      </c>
      <c r="AQ36" s="313">
        <v>3652</v>
      </c>
      <c r="AR36" s="314">
        <v>-53.7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t="s">
        <v>491</v>
      </c>
      <c r="AP37" s="312" t="s">
        <v>491</v>
      </c>
      <c r="AQ37" s="313">
        <v>1064</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6</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-38092</v>
      </c>
      <c r="AP39" s="312">
        <v>-2434</v>
      </c>
      <c r="AQ39" s="313">
        <v>-1926</v>
      </c>
      <c r="AR39" s="314">
        <v>26.4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-1099407</v>
      </c>
      <c r="AP40" s="312">
        <v>-70236</v>
      </c>
      <c r="AQ40" s="313">
        <v>-70284</v>
      </c>
      <c r="AR40" s="314">
        <v>-0.1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504160</v>
      </c>
      <c r="AP41" s="312">
        <v>32209</v>
      </c>
      <c r="AQ41" s="313">
        <v>33551</v>
      </c>
      <c r="AR41" s="314">
        <v>-4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809136</v>
      </c>
      <c r="AN51" s="334">
        <v>47546</v>
      </c>
      <c r="AO51" s="335">
        <v>64.599999999999994</v>
      </c>
      <c r="AP51" s="336">
        <v>113347</v>
      </c>
      <c r="AQ51" s="337">
        <v>15.1</v>
      </c>
      <c r="AR51" s="338">
        <v>49.5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356770</v>
      </c>
      <c r="AN52" s="342">
        <v>20964</v>
      </c>
      <c r="AO52" s="343">
        <v>1.5</v>
      </c>
      <c r="AP52" s="344">
        <v>58728</v>
      </c>
      <c r="AQ52" s="345">
        <v>23.5</v>
      </c>
      <c r="AR52" s="346">
        <v>-22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538057</v>
      </c>
      <c r="AN53" s="334">
        <v>32260</v>
      </c>
      <c r="AO53" s="335">
        <v>-32.1</v>
      </c>
      <c r="AP53" s="336">
        <v>125418</v>
      </c>
      <c r="AQ53" s="337">
        <v>10.6</v>
      </c>
      <c r="AR53" s="338">
        <v>-42.7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316726</v>
      </c>
      <c r="AN54" s="342">
        <v>18990</v>
      </c>
      <c r="AO54" s="343">
        <v>-9.4</v>
      </c>
      <c r="AP54" s="344">
        <v>60445</v>
      </c>
      <c r="AQ54" s="345">
        <v>2.9</v>
      </c>
      <c r="AR54" s="346">
        <v>-12.3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626781</v>
      </c>
      <c r="AN55" s="334">
        <v>38246</v>
      </c>
      <c r="AO55" s="335">
        <v>18.600000000000001</v>
      </c>
      <c r="AP55" s="336">
        <v>108384</v>
      </c>
      <c r="AQ55" s="337">
        <v>-13.6</v>
      </c>
      <c r="AR55" s="338">
        <v>32.200000000000003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486301</v>
      </c>
      <c r="AN56" s="342">
        <v>29674</v>
      </c>
      <c r="AO56" s="343">
        <v>56.3</v>
      </c>
      <c r="AP56" s="344">
        <v>51153</v>
      </c>
      <c r="AQ56" s="345">
        <v>-15.4</v>
      </c>
      <c r="AR56" s="346">
        <v>71.7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619551</v>
      </c>
      <c r="AN57" s="334">
        <v>38510</v>
      </c>
      <c r="AO57" s="335">
        <v>0.7</v>
      </c>
      <c r="AP57" s="336">
        <v>80959</v>
      </c>
      <c r="AQ57" s="337">
        <v>-25.3</v>
      </c>
      <c r="AR57" s="338">
        <v>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458945</v>
      </c>
      <c r="AN58" s="342">
        <v>28527</v>
      </c>
      <c r="AO58" s="343">
        <v>-3.9</v>
      </c>
      <c r="AP58" s="344">
        <v>43928</v>
      </c>
      <c r="AQ58" s="345">
        <v>-14.1</v>
      </c>
      <c r="AR58" s="346">
        <v>10.199999999999999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954997</v>
      </c>
      <c r="AN59" s="334">
        <v>61010</v>
      </c>
      <c r="AO59" s="335">
        <v>58.4</v>
      </c>
      <c r="AP59" s="336">
        <v>117242</v>
      </c>
      <c r="AQ59" s="337">
        <v>44.8</v>
      </c>
      <c r="AR59" s="338">
        <v>13.6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835000</v>
      </c>
      <c r="AN60" s="342">
        <v>53344</v>
      </c>
      <c r="AO60" s="343">
        <v>87</v>
      </c>
      <c r="AP60" s="344">
        <v>59234</v>
      </c>
      <c r="AQ60" s="345">
        <v>34.799999999999997</v>
      </c>
      <c r="AR60" s="346">
        <v>52.2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709704</v>
      </c>
      <c r="AN61" s="349">
        <v>43514</v>
      </c>
      <c r="AO61" s="350">
        <v>22</v>
      </c>
      <c r="AP61" s="351">
        <v>109070</v>
      </c>
      <c r="AQ61" s="352">
        <v>6.3</v>
      </c>
      <c r="AR61" s="338">
        <v>15.7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490748</v>
      </c>
      <c r="AN62" s="342">
        <v>30300</v>
      </c>
      <c r="AO62" s="343">
        <v>26.3</v>
      </c>
      <c r="AP62" s="344">
        <v>54698</v>
      </c>
      <c r="AQ62" s="345">
        <v>6.3</v>
      </c>
      <c r="AR62" s="346">
        <v>20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4++SgWGiF5yvwempAFVsBhomYbOyyepreM4XZxaRD5QVtT6Y4jaG8YmE3nkPImWEFiaIw6dH8Bu1rhdYSPxEQ==" saltValue="mvI7U9bjaDIZX8PtVTUn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pa4gt7NzAWszZp0k67MFA3DNEjCd0xyfIMuCB9e2JAtHyMQ+nWK9GwWveWEurBzjo1wmc9FB7ugedT0QrlYjdA==" saltValue="HwkkSwpC40WzjhnF3eok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HWK7HTSBzrkYz/+g37H//JJRioQNBHmLVgPrTH07WfyudKmot188F3doyFZA8rnZSgiTHrfbG06bfahh+ZRccQ==" saltValue="Bz4AtGcefEwzPS3rEiEA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32.450000000000003</v>
      </c>
      <c r="G47" s="12">
        <v>32.56</v>
      </c>
      <c r="H47" s="12">
        <v>39.119999999999997</v>
      </c>
      <c r="I47" s="12">
        <v>44.74</v>
      </c>
      <c r="J47" s="13">
        <v>36.35</v>
      </c>
    </row>
    <row r="48" spans="2:10" ht="57.75" customHeight="1" x14ac:dyDescent="0.15">
      <c r="B48" s="14"/>
      <c r="C48" s="1141" t="s">
        <v>4</v>
      </c>
      <c r="D48" s="1141"/>
      <c r="E48" s="1142"/>
      <c r="F48" s="15">
        <v>2.67</v>
      </c>
      <c r="G48" s="16">
        <v>3.61</v>
      </c>
      <c r="H48" s="16">
        <v>3.35</v>
      </c>
      <c r="I48" s="16">
        <v>2.74</v>
      </c>
      <c r="J48" s="17">
        <v>3.37</v>
      </c>
    </row>
    <row r="49" spans="2:10" ht="57.75" customHeight="1" thickBot="1" x14ac:dyDescent="0.2">
      <c r="B49" s="18"/>
      <c r="C49" s="1143" t="s">
        <v>5</v>
      </c>
      <c r="D49" s="1143"/>
      <c r="E49" s="1144"/>
      <c r="F49" s="19" t="s">
        <v>534</v>
      </c>
      <c r="G49" s="20" t="s">
        <v>535</v>
      </c>
      <c r="H49" s="20">
        <v>6.58</v>
      </c>
      <c r="I49" s="20">
        <v>2.11</v>
      </c>
      <c r="J49" s="21" t="s">
        <v>536</v>
      </c>
    </row>
    <row r="50" spans="2:10" x14ac:dyDescent="0.15"/>
  </sheetData>
  <sheetProtection algorithmName="SHA-512" hashValue="eYaAjWzEzCd3GSJip9qWwa8bU1ETw80BCVl4LdIEjlMTasO4wIDHavB05XW7MiM0D1Srl+0bUxxHbx8b+0uRGw==" saltValue="4Y6862vW84sqEKipKIwe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2025-03-21T00:25:44Z</cp:lastPrinted>
  <dcterms:created xsi:type="dcterms:W3CDTF">2025-02-19T00:31:36Z</dcterms:created>
  <dcterms:modified xsi:type="dcterms:W3CDTF">2025-09-11T01:04:12Z</dcterms:modified>
  <cp:category/>
</cp:coreProperties>
</file>