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c01\共有\00_共有\25_都市計画課\02_上下水道班\07_公営企業・決算統計・経営戦略等\経営比較分析表\R06決算\"/>
    </mc:Choice>
  </mc:AlternateContent>
  <xr:revisionPtr revIDLastSave="0" documentId="13_ncr:1_{4D956984-5B14-4C81-8931-5EFA4B2DDB54}" xr6:coauthVersionLast="47" xr6:coauthVersionMax="47" xr10:uidLastSave="{00000000-0000-0000-0000-000000000000}"/>
  <workbookProtection workbookAlgorithmName="SHA-512" workbookHashValue="66qR0tAzwcPIrkILdjiLFUlQ1olobdI0JXxFIrNwC5aqbu9PMbhmtQriSzPXehGWH/UMN2qD08nAVCXeQn7SMg==" workbookSaltValue="iSA1Gzf1yhgyAkaMYTgk2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F85" i="4"/>
  <c r="AT10" i="4"/>
  <c r="AL10" i="4"/>
  <c r="I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<sst xmlns="http://schemas.openxmlformats.org/spreadsheetml/2006/main" count="325" uniqueCount="116">
  <si>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</si>
  <si>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</si>
  <si>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</si>
  <si>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</si>
  <si>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</si>
  <si>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</si>
  <si>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</si>
  <si>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</si>
  <si>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</si>
  <si>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</si>
  <si>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</si>
  <si>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</si>
  <si>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</si>
  <si>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</si>
  <si>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</si>
  <si>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</si>
  <si>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</si>
  <si>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</si>
  <si>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</si>
  <si>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</si>
  <si>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</si>
  <si>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</si>
  <si>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</si>
  <si>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</si>
  <si>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</si>
  <si>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</si>
  <si>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</si>
  <si>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</si>
  <si>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</si>
  <si>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</si>
  <si>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</si>
  <si>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</si>
  <si>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</si>
  <si>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</si>
  <si>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</si>
  <si>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</si>
  <si>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</si>
  <si>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</si>
  <si>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</si>
  <si>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</si>
  <si>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</si>
  <si>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</si>
  <si>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</si>
  <si>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</si>
  <si>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</si>
  <si>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</si>
  <si>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</si>
  <si>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</si>
  <si>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</si>
  <si>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</si>
  <si>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</si>
  <si>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</si>
  <si>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</si>
  <si>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</si>
  <si>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</si>
  <si>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</si>
  <si>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</si>
  <si>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</si>
  <si>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</si>
  <si>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</si>
  <si>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</si>
  <si>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</si>
  <si>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</si>
  <si>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</si>
  <si>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</si>
  <si>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</si>
  <si>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</si>
  <si>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</si>
  <si>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</si>
  <si>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</si>
  <si>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</si>
  <si>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</si>
  <si>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</si>
  <si>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</si>
  <si>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</si>
  <si>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</si>
  <si>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</si>
  <si>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</si>
  <si>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</si>
  <si>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</si>
  <si>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</si>
  <si>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</si>
  <si>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</si>
  <si>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</si>
  <si>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</si>
  <si>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</si>
  <si>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</si>
  <si>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</si>
  <si>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</si>
  <si>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</si>
  <si>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</si>
  <si>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</si>
  <si>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</si>
  <si>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</si>
  <si>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</si>
  <si>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</si>
  <si>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五戸町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</si>
  <si>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</si>
  <si>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</si>
  <si>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</si>
  <si>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</si>
  <si>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</si>
  <si>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</si>
  <si>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</si>
  <si>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</si>
  <si>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</si>
  <si>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</si>
  <si>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</si>
  <si>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</si>
  <si>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</si>
  <si>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</si>
  <si>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</si>
  <si>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</si>
  <si>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浄化槽事業は類似団体を下回る経営状況にあるといえる。
本事業は令和3年度から始まった事業であるため、現状は加入者が少なく、使用料以外の収入に依存している部分が大きい状況であるが、今後は加入促進、汚水処理コスト削減を図り、経営改善に取り組んでいく。</t>
    <rPh sb="3" eb="5">
      <t>ジギョウ</t>
    </rPh>
    <rPh sb="6" eb="8">
      <t>ルイジ</t>
    </rPh>
    <rPh sb="8" eb="10">
      <t>ダンタイ</t>
    </rPh>
    <rPh sb="11" eb="13">
      <t>シタマワ</t>
    </rPh>
    <rPh sb="14" eb="16">
      <t>ケイエイ</t>
    </rPh>
    <rPh sb="16" eb="18">
      <t>ジョウキョウ</t>
    </rPh>
    <rPh sb="27" eb="28">
      <t>ホン</t>
    </rPh>
    <rPh sb="28" eb="30">
      <t>ジギョウ</t>
    </rPh>
    <rPh sb="38" eb="39">
      <t>ハジ</t>
    </rPh>
    <rPh sb="50" eb="52">
      <t>ゲンジョウ</t>
    </rPh>
    <rPh sb="53" eb="56">
      <t>カニュウシャ</t>
    </rPh>
    <rPh sb="57" eb="58">
      <t>スク</t>
    </rPh>
    <rPh sb="82" eb="84">
      <t>ジョウキョウ</t>
    </rPh>
    <rPh sb="89" eb="91">
      <t>コンゴ</t>
    </rPh>
    <rPh sb="92" eb="94">
      <t>カニュウ</t>
    </rPh>
    <rPh sb="94" eb="96">
      <t>ソクシン</t>
    </rPh>
    <rPh sb="107" eb="108">
      <t>ハカ</t>
    </rPh>
    <phoneticPr fontId="4"/>
  </si>
  <si>
    <t>①100%を下回る赤字経営となっていることから、今後も引き続きパンフレットの配布及び広報誌への加入促進記事の掲載等により加入促進に努める。
②累積欠損金は発生していないが、使用料以外の収入（基準外繰入金）に依存していることから、今後も引き続き加入促進に努める。
③100%を上回っているが、使用料以外の収入（基準外繰入金）に依存していることから、今後も引き続き加入促進に努める。
④類似団体平均値を下回っている。今後も引き続き加入促進に努める。
⑤浄化槽事業は令和3年度からの事業であり営業収益が少ないため、類似団体平均値を下回っており、使用料以外の収入（一般会計繰入金）に依存していることから、今後も引き続き加入促進に努める。
⑥浄化槽事業は令和3年度からの事業であり、加入者が少ないため、有収水量1㎥当たりの汚水処理原価は類似団体平均値より高い数値となっていることから、今後も引き続き加入促進に努める。
⑦類似団体平均値とほぼ同じ数値となっている。今後も適切な施設稼働規模になるよう努める。
⑧水洗化率は100%となっている。
以上のことから、類似団体を下回る経営状況にあるといえる。浄化槽事業は令和3年度から始まった事業であるため、現状は加入者が少なく、使用料以外の収入に依存している部分が大きい状況であるが、今後は加入促進、汚水処理コスト削減を図り、経営改善に取り組んでいく。</t>
    <rPh sb="27" eb="28">
      <t>ヒ</t>
    </rPh>
    <rPh sb="29" eb="30">
      <t>ツヅ</t>
    </rPh>
    <rPh sb="86" eb="89">
      <t>シヨウリョウ</t>
    </rPh>
    <rPh sb="241" eb="242">
      <t>ツト</t>
    </rPh>
    <rPh sb="278" eb="280">
      <t>ルイジ</t>
    </rPh>
    <rPh sb="280" eb="282">
      <t>ダンタイ</t>
    </rPh>
    <rPh sb="285" eb="287">
      <t>シタマワ</t>
    </rPh>
    <rPh sb="325" eb="328">
      <t>カニュウシャ</t>
    </rPh>
    <rPh sb="329" eb="330">
      <t>スク</t>
    </rPh>
    <rPh sb="335" eb="337">
      <t>ユウシュウ</t>
    </rPh>
    <rPh sb="337" eb="339">
      <t>スイリョウ</t>
    </rPh>
    <rPh sb="341" eb="342">
      <t>ア</t>
    </rPh>
    <rPh sb="345" eb="347">
      <t>オスイ</t>
    </rPh>
    <rPh sb="347" eb="349">
      <t>ショリ</t>
    </rPh>
    <rPh sb="349" eb="351">
      <t>ゲンカ</t>
    </rPh>
    <rPh sb="352" eb="354">
      <t>ルイジ</t>
    </rPh>
    <rPh sb="354" eb="356">
      <t>ダンタイ</t>
    </rPh>
    <rPh sb="357" eb="360">
      <t>ヘイキンチ</t>
    </rPh>
    <rPh sb="362" eb="363">
      <t>タカ</t>
    </rPh>
    <rPh sb="364" eb="366">
      <t>スウチ</t>
    </rPh>
    <rPh sb="417" eb="419">
      <t>スウチ</t>
    </rPh>
    <rPh sb="438" eb="441">
      <t>スイセンカ</t>
    </rPh>
    <rPh sb="441" eb="442">
      <t>リツ</t>
    </rPh>
    <rPh sb="463" eb="465">
      <t>ルイジ</t>
    </rPh>
    <rPh sb="465" eb="466">
      <t>ダン</t>
    </rPh>
    <rPh sb="466" eb="467">
      <t>タイ</t>
    </rPh>
    <rPh sb="468" eb="470">
      <t>シタマワ</t>
    </rPh>
    <rPh sb="471" eb="473">
      <t>ケイエイ</t>
    </rPh>
    <rPh sb="473" eb="475">
      <t>ジョウキョウ</t>
    </rPh>
    <rPh sb="483" eb="486">
      <t>ジョウカソウ</t>
    </rPh>
    <phoneticPr fontId="4"/>
  </si>
  <si>
    <t>浄化槽事業は令和3年度からの事業であり、計画的な更新の必要な時期は未定である。</t>
    <rPh sb="0" eb="3">
      <t>ジョウカソウ</t>
    </rPh>
    <rPh sb="3" eb="5">
      <t>ジギョウ</t>
    </rPh>
    <rPh sb="6" eb="8">
      <t>レイワ</t>
    </rPh>
    <rPh sb="9" eb="11">
      <t>ネンド</t>
    </rPh>
    <rPh sb="14" eb="16">
      <t>ジギョウ</t>
    </rPh>
    <rPh sb="20" eb="23">
      <t>ケイカクテキ</t>
    </rPh>
    <rPh sb="24" eb="26">
      <t>コウシン</t>
    </rPh>
    <rPh sb="27" eb="29">
      <t>ヒツヨウ</t>
    </rPh>
    <rPh sb="30" eb="32">
      <t>ジキ</t>
    </rPh>
    <rPh sb="33" eb="35">
      <t>ミテイ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</si>
</sst>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1B-4A08-97F7-B262A5C15F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F1B-4A08-97F7-B262A5C15F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74.14</c:v>
                </c:pt>
              </c:numCache>
            </c:numRef>
          </c:val>
          <c:extLst>
            <c:ext xmlns:c16="http://schemas.microsoft.com/office/drawing/2014/chart" uri="{C3380CC4-5D6E-409C-BE32-E72D297353CC}">
              <c16:uniqueId val="{00000000-5BBA-4C49-B94A-CF6AE0490A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5BBA-4C49-B94A-CF6AE0490A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715-40D9-8EAB-B1F9EF16E35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3715-40D9-8EAB-B1F9EF16E35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93.62</c:v>
                </c:pt>
              </c:numCache>
            </c:numRef>
          </c:val>
          <c:extLst>
            <c:ext xmlns:c16="http://schemas.microsoft.com/office/drawing/2014/chart" uri="{C3380CC4-5D6E-409C-BE32-E72D297353CC}">
              <c16:uniqueId val="{00000000-6228-4EDA-AC00-BA2D974F61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6228-4EDA-AC00-BA2D974F61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4.42</c:v>
                </c:pt>
              </c:numCache>
            </c:numRef>
          </c:val>
          <c:extLst>
            <c:ext xmlns:c16="http://schemas.microsoft.com/office/drawing/2014/chart" uri="{C3380CC4-5D6E-409C-BE32-E72D297353CC}">
              <c16:uniqueId val="{00000000-E936-4EE3-8CC1-120972FC29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E936-4EE3-8CC1-120972FC29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1F-4A9A-9AEE-DCABC313AE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1F-4A9A-9AEE-DCABC313AE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69-4672-A67B-43FCCC5119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E369-4672-A67B-43FCCC5119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201.64</c:v>
                </c:pt>
              </c:numCache>
            </c:numRef>
          </c:val>
          <c:extLst>
            <c:ext xmlns:c16="http://schemas.microsoft.com/office/drawing/2014/chart" uri="{C3380CC4-5D6E-409C-BE32-E72D297353CC}">
              <c16:uniqueId val="{00000000-2A50-4BE5-9B51-DAAF773FAD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2A50-4BE5-9B51-DAAF773FAD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465.93</c:v>
                </c:pt>
              </c:numCache>
            </c:numRef>
          </c:val>
          <c:extLst>
            <c:ext xmlns:c16="http://schemas.microsoft.com/office/drawing/2014/chart" uri="{C3380CC4-5D6E-409C-BE32-E72D297353CC}">
              <c16:uniqueId val="{00000000-592C-456B-A4A3-3DEDC1F09F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592C-456B-A4A3-3DEDC1F09F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26.99</c:v>
                </c:pt>
              </c:numCache>
            </c:numRef>
          </c:val>
          <c:extLst>
            <c:ext xmlns:c16="http://schemas.microsoft.com/office/drawing/2014/chart" uri="{C3380CC4-5D6E-409C-BE32-E72D297353CC}">
              <c16:uniqueId val="{00000000-6846-4A1B-ACDD-BC29740BD4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6846-4A1B-ACDD-BC29740BD4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527.84</c:v>
                </c:pt>
              </c:numCache>
            </c:numRef>
          </c:val>
          <c:extLst>
            <c:ext xmlns:c16="http://schemas.microsoft.com/office/drawing/2014/chart" uri="{C3380CC4-5D6E-409C-BE32-E72D297353CC}">
              <c16:uniqueId val="{00000000-0135-4A5A-99C2-7DBBFEA563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0135-4A5A-99C2-7DBBFEA563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青森県　五戸町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54">
        <f>データ!S6</f>
        <v>15285</v>
      </c>
      <c r="AM8" s="54"/>
      <c r="AN8" s="54"/>
      <c r="AO8" s="54"/>
      <c r="AP8" s="54"/>
      <c r="AQ8" s="54"/>
      <c r="AR8" s="54"/>
      <c r="AS8" s="54"/>
      <c r="AT8" s="53">
        <f>データ!T6</f>
        <v>177.67</v>
      </c>
      <c r="AU8" s="53"/>
      <c r="AV8" s="53"/>
      <c r="AW8" s="53"/>
      <c r="AX8" s="53"/>
      <c r="AY8" s="53"/>
      <c r="AZ8" s="53"/>
      <c r="BA8" s="53"/>
      <c r="BB8" s="53">
        <f>データ!U6</f>
        <v>86.03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46.92</v>
      </c>
      <c r="J10" s="53"/>
      <c r="K10" s="53"/>
      <c r="L10" s="53"/>
      <c r="M10" s="53"/>
      <c r="N10" s="53"/>
      <c r="O10" s="53"/>
      <c r="P10" s="53">
        <f>データ!P6</f>
        <v>0.9</v>
      </c>
      <c r="Q10" s="53"/>
      <c r="R10" s="53"/>
      <c r="S10" s="53"/>
      <c r="T10" s="53"/>
      <c r="U10" s="53"/>
      <c r="V10" s="53"/>
      <c r="W10" s="53">
        <f>データ!Q6</f>
        <v>100</v>
      </c>
      <c r="X10" s="53"/>
      <c r="Y10" s="53"/>
      <c r="Z10" s="53"/>
      <c r="AA10" s="53"/>
      <c r="AB10" s="53"/>
      <c r="AC10" s="53"/>
      <c r="AD10" s="54">
        <f>データ!R6</f>
        <v>4510</v>
      </c>
      <c r="AE10" s="54"/>
      <c r="AF10" s="54"/>
      <c r="AG10" s="54"/>
      <c r="AH10" s="54"/>
      <c r="AI10" s="54"/>
      <c r="AJ10" s="54"/>
      <c r="AK10" s="2"/>
      <c r="AL10" s="54">
        <f>データ!V6</f>
        <v>136</v>
      </c>
      <c r="AM10" s="54"/>
      <c r="AN10" s="54"/>
      <c r="AO10" s="54"/>
      <c r="AP10" s="54"/>
      <c r="AQ10" s="54"/>
      <c r="AR10" s="54"/>
      <c r="AS10" s="54"/>
      <c r="AT10" s="53">
        <f>データ!W6</f>
        <v>0.02</v>
      </c>
      <c r="AU10" s="53"/>
      <c r="AV10" s="53"/>
      <c r="AW10" s="53"/>
      <c r="AX10" s="53"/>
      <c r="AY10" s="53"/>
      <c r="AZ10" s="53"/>
      <c r="BA10" s="53"/>
      <c r="BB10" s="53">
        <f>データ!X6</f>
        <v>6800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r5Y8VVlAXVLlYB1qOpvfABHiwQQPZKObBZB43ktyrnetKsqb/PlQ2s2T0KeqA+Xh9S0j02CgSuHjyP76+KtX1g==" saltValue="sZpiPDWP6AehnawL1qo7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24422</v>
      </c>
      <c r="D6" s="19">
        <f t="shared" si="3"/>
        <v>46</v>
      </c>
      <c r="E6" s="19">
        <f t="shared" si="3"/>
        <v>18</v>
      </c>
      <c r="F6" s="19">
        <f t="shared" si="3"/>
        <v>0</v>
      </c>
      <c r="G6" s="19">
        <f t="shared" si="3"/>
        <v>0</v>
      </c>
      <c r="H6" s="19" t="str">
        <f t="shared" si="3"/>
        <v>青森県　五戸町</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46.92</v>
      </c>
      <c r="P6" s="20">
        <f t="shared" si="3"/>
        <v>0.9</v>
      </c>
      <c r="Q6" s="20">
        <f t="shared" si="3"/>
        <v>100</v>
      </c>
      <c r="R6" s="20">
        <f t="shared" si="3"/>
        <v>4510</v>
      </c>
      <c r="S6" s="20">
        <f t="shared" si="3"/>
        <v>15285</v>
      </c>
      <c r="T6" s="20">
        <f t="shared" si="3"/>
        <v>177.67</v>
      </c>
      <c r="U6" s="20">
        <f t="shared" si="3"/>
        <v>86.03</v>
      </c>
      <c r="V6" s="20">
        <f t="shared" si="3"/>
        <v>136</v>
      </c>
      <c r="W6" s="20">
        <f t="shared" si="3"/>
        <v>0.02</v>
      </c>
      <c r="X6" s="20">
        <f t="shared" si="3"/>
        <v>6800</v>
      </c>
      <c r="Y6" s="21" t="str">
        <f>IF(Y7="",NA(),Y7)</f>
        <v>-</v>
      </c>
      <c r="Z6" s="21" t="str">
        <f t="shared" ref="Z6:AH6" si="4">IF(Z7="",NA(),Z7)</f>
        <v>-</v>
      </c>
      <c r="AA6" s="21" t="str">
        <f t="shared" si="4"/>
        <v>-</v>
      </c>
      <c r="AB6" s="21" t="str">
        <f t="shared" si="4"/>
        <v>-</v>
      </c>
      <c r="AC6" s="21">
        <f t="shared" si="4"/>
        <v>93.62</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201.64</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f t="shared" si="7"/>
        <v>465.93</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26.99</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527.84</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f t="shared" si="10"/>
        <v>74.14</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4.42</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24422</v>
      </c>
      <c r="D7" s="23">
        <v>46</v>
      </c>
      <c r="E7" s="23">
        <v>18</v>
      </c>
      <c r="F7" s="23">
        <v>0</v>
      </c>
      <c r="G7" s="23">
        <v>0</v>
      </c>
      <c r="H7" s="23" t="s">
        <v>96</v>
      </c>
      <c r="I7" s="23" t="s">
        <v>97</v>
      </c>
      <c r="J7" s="23" t="s">
        <v>98</v>
      </c>
      <c r="K7" s="23" t="s">
        <v>99</v>
      </c>
      <c r="L7" s="23" t="s">
        <v>100</v>
      </c>
      <c r="M7" s="23" t="s">
        <v>101</v>
      </c>
      <c r="N7" s="24" t="s">
        <v>102</v>
      </c>
      <c r="O7" s="24">
        <v>46.92</v>
      </c>
      <c r="P7" s="24">
        <v>0.9</v>
      </c>
      <c r="Q7" s="24">
        <v>100</v>
      </c>
      <c r="R7" s="24">
        <v>4510</v>
      </c>
      <c r="S7" s="24">
        <v>15285</v>
      </c>
      <c r="T7" s="24">
        <v>177.67</v>
      </c>
      <c r="U7" s="24">
        <v>86.03</v>
      </c>
      <c r="V7" s="24">
        <v>136</v>
      </c>
      <c r="W7" s="24">
        <v>0.02</v>
      </c>
      <c r="X7" s="24">
        <v>6800</v>
      </c>
      <c r="Y7" s="24" t="s">
        <v>102</v>
      </c>
      <c r="Z7" s="24" t="s">
        <v>102</v>
      </c>
      <c r="AA7" s="24" t="s">
        <v>102</v>
      </c>
      <c r="AB7" s="24" t="s">
        <v>102</v>
      </c>
      <c r="AC7" s="24">
        <v>93.62</v>
      </c>
      <c r="AD7" s="24" t="s">
        <v>102</v>
      </c>
      <c r="AE7" s="24" t="s">
        <v>102</v>
      </c>
      <c r="AF7" s="24" t="s">
        <v>102</v>
      </c>
      <c r="AG7" s="24" t="s">
        <v>102</v>
      </c>
      <c r="AH7" s="24">
        <v>105.56</v>
      </c>
      <c r="AI7" s="24">
        <v>100.06</v>
      </c>
      <c r="AJ7" s="24" t="s">
        <v>102</v>
      </c>
      <c r="AK7" s="24" t="s">
        <v>102</v>
      </c>
      <c r="AL7" s="24" t="s">
        <v>102</v>
      </c>
      <c r="AM7" s="24" t="s">
        <v>102</v>
      </c>
      <c r="AN7" s="24">
        <v>0</v>
      </c>
      <c r="AO7" s="24" t="s">
        <v>102</v>
      </c>
      <c r="AP7" s="24" t="s">
        <v>102</v>
      </c>
      <c r="AQ7" s="24" t="s">
        <v>102</v>
      </c>
      <c r="AR7" s="24" t="s">
        <v>102</v>
      </c>
      <c r="AS7" s="24">
        <v>40.89</v>
      </c>
      <c r="AT7" s="24">
        <v>84.61</v>
      </c>
      <c r="AU7" s="24" t="s">
        <v>102</v>
      </c>
      <c r="AV7" s="24" t="s">
        <v>102</v>
      </c>
      <c r="AW7" s="24" t="s">
        <v>102</v>
      </c>
      <c r="AX7" s="24" t="s">
        <v>102</v>
      </c>
      <c r="AY7" s="24">
        <v>201.64</v>
      </c>
      <c r="AZ7" s="24" t="s">
        <v>102</v>
      </c>
      <c r="BA7" s="24" t="s">
        <v>102</v>
      </c>
      <c r="BB7" s="24" t="s">
        <v>102</v>
      </c>
      <c r="BC7" s="24" t="s">
        <v>102</v>
      </c>
      <c r="BD7" s="24">
        <v>126.98</v>
      </c>
      <c r="BE7" s="24">
        <v>106.63</v>
      </c>
      <c r="BF7" s="24" t="s">
        <v>102</v>
      </c>
      <c r="BG7" s="24" t="s">
        <v>102</v>
      </c>
      <c r="BH7" s="24" t="s">
        <v>102</v>
      </c>
      <c r="BI7" s="24" t="s">
        <v>102</v>
      </c>
      <c r="BJ7" s="24">
        <v>465.93</v>
      </c>
      <c r="BK7" s="24" t="s">
        <v>102</v>
      </c>
      <c r="BL7" s="24" t="s">
        <v>102</v>
      </c>
      <c r="BM7" s="24" t="s">
        <v>102</v>
      </c>
      <c r="BN7" s="24" t="s">
        <v>102</v>
      </c>
      <c r="BO7" s="24">
        <v>537.62</v>
      </c>
      <c r="BP7" s="24">
        <v>386.06</v>
      </c>
      <c r="BQ7" s="24" t="s">
        <v>102</v>
      </c>
      <c r="BR7" s="24" t="s">
        <v>102</v>
      </c>
      <c r="BS7" s="24" t="s">
        <v>102</v>
      </c>
      <c r="BT7" s="24" t="s">
        <v>102</v>
      </c>
      <c r="BU7" s="24">
        <v>26.99</v>
      </c>
      <c r="BV7" s="24" t="s">
        <v>102</v>
      </c>
      <c r="BW7" s="24" t="s">
        <v>102</v>
      </c>
      <c r="BX7" s="24" t="s">
        <v>102</v>
      </c>
      <c r="BY7" s="24" t="s">
        <v>102</v>
      </c>
      <c r="BZ7" s="24">
        <v>37.880000000000003</v>
      </c>
      <c r="CA7" s="24">
        <v>51.14</v>
      </c>
      <c r="CB7" s="24" t="s">
        <v>102</v>
      </c>
      <c r="CC7" s="24" t="s">
        <v>102</v>
      </c>
      <c r="CD7" s="24" t="s">
        <v>102</v>
      </c>
      <c r="CE7" s="24" t="s">
        <v>102</v>
      </c>
      <c r="CF7" s="24">
        <v>527.84</v>
      </c>
      <c r="CG7" s="24" t="s">
        <v>102</v>
      </c>
      <c r="CH7" s="24" t="s">
        <v>102</v>
      </c>
      <c r="CI7" s="24" t="s">
        <v>102</v>
      </c>
      <c r="CJ7" s="24" t="s">
        <v>102</v>
      </c>
      <c r="CK7" s="24">
        <v>355.98</v>
      </c>
      <c r="CL7" s="24">
        <v>329.31</v>
      </c>
      <c r="CM7" s="24" t="s">
        <v>102</v>
      </c>
      <c r="CN7" s="24" t="s">
        <v>102</v>
      </c>
      <c r="CO7" s="24" t="s">
        <v>102</v>
      </c>
      <c r="CP7" s="24" t="s">
        <v>102</v>
      </c>
      <c r="CQ7" s="24">
        <v>74.14</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4.42</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都市計画課</cp:lastModifiedBy>
  <cp:lastPrinted>2026-01-27T00:03:13Z</cp:lastPrinted>
  <dcterms:created xsi:type="dcterms:W3CDTF">2025-12-23T06:28:56Z</dcterms:created>
  <dcterms:modified xsi:type="dcterms:W3CDTF">2026-01-27T01:30:31Z</dcterms:modified>
  <cp:category/>
</cp:coreProperties>
</file>