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gonohe\Desktop\経営比較分析\"/>
    </mc:Choice>
  </mc:AlternateContent>
  <xr:revisionPtr revIDLastSave="0" documentId="13_ncr:1_{576AB1A3-D0A1-4AE5-AEFB-F20500B2EE84}" xr6:coauthVersionLast="47" xr6:coauthVersionMax="47" xr10:uidLastSave="{00000000-0000-0000-0000-000000000000}"/>
  <workbookProtection workbookAlgorithmName="SHA-512" workbookHashValue="Js9cq9CvagfQkMRo4q/gEuwg91bzzNnQBUWSKkuiq9UpKxuLP0BhN5MppqJ6q8PQogiOmIwwGoB71tmpTAfcxQ==" workbookSaltValue="F20prphJKUq8C7uyx+v3C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<sst xmlns="http://schemas.openxmlformats.org/spreadsheetml/2006/main" count="241" uniqueCount="119">
  <si>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</si>
  <si>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</si>
  <si>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</si>
  <si>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</si>
  <si>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</si>
  <si>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</si>
  <si>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</si>
  <si>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</si>
  <si>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</si>
  <si>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</si>
  <si>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</si>
  <si>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</si>
  <si>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</si>
  <si>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</si>
  <si>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</si>
  <si>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</si>
  <si>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</si>
  <si>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</si>
  <si>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</si>
  <si>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</si>
  <si>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</si>
  <si>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</si>
  <si>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</si>
  <si>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</si>
  <si>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</si>
  <si>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</si>
  <si>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</si>
  <si>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</si>
  <si>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</si>
  <si>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</si>
  <si>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</si>
  <si>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</si>
  <si>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</si>
  <si>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</si>
  <si>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</si>
  <si>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</si>
  <si>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</si>
  <si>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</si>
  <si>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</si>
  <si>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</si>
  <si>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</si>
  <si>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</si>
  <si>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</si>
  <si>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</si>
  <si>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</si>
  <si>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</si>
  <si>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</si>
  <si>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</si>
  <si>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</si>
  <si>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</si>
  <si>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</si>
  <si>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</si>
  <si>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</si>
  <si>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</si>
  <si>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</si>
  <si>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</si>
  <si>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</si>
  <si>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</si>
  <si>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</si>
  <si>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</si>
  <si>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</si>
  <si>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</si>
  <si>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</si>
  <si>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</si>
  <si>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</si>
  <si>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</si>
  <si>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</si>
  <si>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</si>
  <si>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</si>
  <si>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</si>
  <si>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</si>
  <si>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</si>
  <si>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</si>
  <si>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</si>
  <si>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</si>
  <si>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</si>
  <si>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</si>
  <si>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</si>
  <si>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</si>
  <si>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</si>
  <si>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</si>
  <si>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</si>
  <si>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</si>
  <si>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</si>
  <si>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</si>
  <si>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</si>
  <si>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</si>
  <si>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</si>
  <si>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</si>
  <si>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</si>
  <si>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</si>
  <si>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</si>
  <si>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</si>
  <si>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</si>
  <si>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</si>
  <si>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</si>
  <si>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</si>
  <si>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</si>
  <si>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</si>
  <si>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</si>
  <si>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</si>
  <si>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</si>
  <si>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</si>
  <si>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</si>
  <si>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</si>
  <si>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</si>
  <si>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</si>
  <si>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</si>
  <si>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</si>
  <si>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</si>
  <si>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</si>
  <si>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</si>
  <si>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</si>
  <si>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</si>
  <si>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</si>
  <si>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</si>
  <si>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</si>
  <si>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t>公共下水道事業は類似団体を下回る経営状況にあるといえる。
使用料以外の収入に依存している部分が大きいため、収納率向上、接続率向上、汚水処理コスト削減の経営の改善が必要である。
今後は「五戸町公共下水道事業経営戦略」を改定し、それに即した経営改善に取り組んでいく。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59" eb="61">
      <t>セツゾク</t>
    </rPh>
    <rPh sb="61" eb="62">
      <t>リツ</t>
    </rPh>
    <rPh sb="62" eb="64">
      <t>コウジョウ</t>
    </rPh>
    <rPh sb="75" eb="77">
      <t>ケイエイ</t>
    </rPh>
    <rPh sb="78" eb="80">
      <t>カイゼン</t>
    </rPh>
    <rPh sb="81" eb="83">
      <t>ヒツヨウ</t>
    </rPh>
    <rPh sb="88" eb="90">
      <t>コンゴ</t>
    </rPh>
    <rPh sb="92" eb="95">
      <t>ゴノヘマチ</t>
    </rPh>
    <rPh sb="95" eb="97">
      <t>コウキョウ</t>
    </rPh>
    <rPh sb="97" eb="100">
      <t>ゲスイドウ</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</si>
  <si>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⑤類似団体よりも下回っている状況が続いており、使用料以外の収入（一般会計繰入金）に依存している割合が高いといえる。今後は、使用料を見直すことで改善を図っていく。
⑥有収水量1㎥当たりの汚水処理原価は、類似団体の平均値より高い数値で推移しているため、汚水処理コストの削減、接続率向上に努めて、経営改善を図っていく。
⑧水洗化率は73%まで上昇したものの、依然として類似団体平均を下回っている。
以上のことから、類似団体を下回る経営状況にあるといえる。公共下水道事業は接続率が低く、汚水処理原価が高い傾向にあるので接続率向上、汚水処理コスト削減といった経営の健全化に努める。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ルイジ</t>
    </rPh>
    <rPh sb="119" eb="121">
      <t>ダンタイ</t>
    </rPh>
    <rPh sb="124" eb="126">
      <t>シタマワ</t>
    </rPh>
    <rPh sb="130" eb="132">
      <t>ジョウキョウ</t>
    </rPh>
    <rPh sb="133" eb="134">
      <t>ツヅ</t>
    </rPh>
    <rPh sb="139" eb="142">
      <t>シヨウリョウ</t>
    </rPh>
    <rPh sb="142" eb="144">
      <t>イガイ</t>
    </rPh>
    <rPh sb="145" eb="147">
      <t>シュウニュウ</t>
    </rPh>
    <rPh sb="148" eb="150">
      <t>イッパン</t>
    </rPh>
    <rPh sb="150" eb="152">
      <t>カイケイ</t>
    </rPh>
    <rPh sb="152" eb="154">
      <t>クリイレ</t>
    </rPh>
    <rPh sb="154" eb="155">
      <t>キン</t>
    </rPh>
    <rPh sb="157" eb="159">
      <t>イゾン</t>
    </rPh>
    <rPh sb="163" eb="165">
      <t>ワリアイ</t>
    </rPh>
    <rPh sb="166" eb="167">
      <t>タカ</t>
    </rPh>
    <rPh sb="198" eb="200">
      <t>ユウシュウ</t>
    </rPh>
    <rPh sb="200" eb="202">
      <t>スイリョウ</t>
    </rPh>
    <rPh sb="204" eb="205">
      <t>ア</t>
    </rPh>
    <rPh sb="208" eb="210">
      <t>オスイ</t>
    </rPh>
    <rPh sb="210" eb="212">
      <t>ショリ</t>
    </rPh>
    <rPh sb="212" eb="214">
      <t>ゲンカ</t>
    </rPh>
    <rPh sb="216" eb="218">
      <t>ルイジ</t>
    </rPh>
    <rPh sb="218" eb="220">
      <t>ダンタイ</t>
    </rPh>
    <rPh sb="221" eb="224">
      <t>ヘイキンチ</t>
    </rPh>
    <rPh sb="226" eb="227">
      <t>タカ</t>
    </rPh>
    <rPh sb="228" eb="230">
      <t>スウチ</t>
    </rPh>
    <rPh sb="231" eb="233">
      <t>スイイ</t>
    </rPh>
    <rPh sb="240" eb="242">
      <t>オスイ</t>
    </rPh>
    <rPh sb="242" eb="244">
      <t>ショリ</t>
    </rPh>
    <rPh sb="248" eb="250">
      <t>サクゲン</t>
    </rPh>
    <rPh sb="251" eb="253">
      <t>セツゾク</t>
    </rPh>
    <rPh sb="253" eb="254">
      <t>リツ</t>
    </rPh>
    <rPh sb="254" eb="256">
      <t>コウジョウ</t>
    </rPh>
    <rPh sb="257" eb="258">
      <t>ツト</t>
    </rPh>
    <rPh sb="261" eb="263">
      <t>ケイエイ</t>
    </rPh>
    <rPh sb="263" eb="265">
      <t>カイゼン</t>
    </rPh>
    <rPh sb="266" eb="267">
      <t>ハカ</t>
    </rPh>
    <rPh sb="274" eb="277">
      <t>スイセンカ</t>
    </rPh>
    <rPh sb="277" eb="278">
      <t>リツ</t>
    </rPh>
    <rPh sb="284" eb="286">
      <t>ジョウショウ</t>
    </rPh>
    <rPh sb="292" eb="294">
      <t>イゼン</t>
    </rPh>
    <rPh sb="297" eb="299">
      <t>ルイジ</t>
    </rPh>
    <rPh sb="299" eb="301">
      <t>ダンタイ</t>
    </rPh>
    <rPh sb="301" eb="303">
      <t>ヘイキン</t>
    </rPh>
    <rPh sb="304" eb="306">
      <t>シタマワ</t>
    </rPh>
    <rPh sb="312" eb="314">
      <t>イジョウ</t>
    </rPh>
    <rPh sb="320" eb="322">
      <t>ルイジ</t>
    </rPh>
    <rPh sb="322" eb="323">
      <t>ダン</t>
    </rPh>
    <rPh sb="323" eb="324">
      <t>タイ</t>
    </rPh>
    <rPh sb="325" eb="327">
      <t>シタマワ</t>
    </rPh>
    <rPh sb="328" eb="330">
      <t>ケイエイ</t>
    </rPh>
    <rPh sb="330" eb="332">
      <t>ジョウキョウ</t>
    </rPh>
    <rPh sb="340" eb="342">
      <t>コウキョウ</t>
    </rPh>
    <rPh sb="342" eb="345">
      <t>ゲスイドウ</t>
    </rPh>
    <rPh sb="345" eb="347">
      <t>ジギョウ</t>
    </rPh>
    <rPh sb="348" eb="350">
      <t>セツゾク</t>
    </rPh>
    <rPh sb="350" eb="351">
      <t>リツ</t>
    </rPh>
    <rPh sb="352" eb="353">
      <t>ヒク</t>
    </rPh>
    <rPh sb="355" eb="357">
      <t>オスイ</t>
    </rPh>
    <rPh sb="357" eb="359">
      <t>ショリ</t>
    </rPh>
    <rPh sb="359" eb="361">
      <t>ゲンカ</t>
    </rPh>
    <rPh sb="362" eb="363">
      <t>タカ</t>
    </rPh>
    <rPh sb="364" eb="366">
      <t>ケイコウ</t>
    </rPh>
    <rPh sb="377" eb="379">
      <t>オスイ</t>
    </rPh>
    <rPh sb="379" eb="381">
      <t>ショリ</t>
    </rPh>
    <rPh sb="384" eb="386">
      <t>サクゲン</t>
    </rPh>
    <rPh sb="390" eb="392">
      <t>ケイエイ</t>
    </rPh>
    <rPh sb="393" eb="396">
      <t>ケンゼンカ</t>
    </rPh>
    <rPh sb="397" eb="3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</si>
</sst>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7-4CEE-BFDA-986843D6C1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A287-4CEE-BFDA-986843D6C1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F-4DB0-BF22-41EF50E6D4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651F-4DB0-BF22-41EF50E6D4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65.64</c:v>
                </c:pt>
                <c:pt idx="1">
                  <c:v>65.45</c:v>
                </c:pt>
                <c:pt idx="2">
                  <c:v>65.44</c:v>
                </c:pt>
                <c:pt idx="3">
                  <c:v>66.02</c:v>
                </c:pt>
                <c:pt idx="4">
                  <c:v>73.260000000000005</c:v>
                </c:pt>
              </c:numCache>
            </c:numRef>
          </c:val>
          <c:extLst>
            <c:ext xmlns:c16="http://schemas.microsoft.com/office/drawing/2014/chart" uri="{C3380CC4-5D6E-409C-BE32-E72D297353CC}">
              <c16:uniqueId val="{00000000-C552-47EF-B9FE-96D7DA2F9B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C552-47EF-B9FE-96D7DA2F9B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37.119999999999997</c:v>
                </c:pt>
                <c:pt idx="1">
                  <c:v>36.92</c:v>
                </c:pt>
                <c:pt idx="2">
                  <c:v>33.94</c:v>
                </c:pt>
                <c:pt idx="3">
                  <c:v>30.21</c:v>
                </c:pt>
                <c:pt idx="4">
                  <c:v>34.49</c:v>
                </c:pt>
              </c:numCache>
            </c:numRef>
          </c:val>
          <c:extLst>
            <c:ext xmlns:c16="http://schemas.microsoft.com/office/drawing/2014/chart" uri="{C3380CC4-5D6E-409C-BE32-E72D297353CC}">
              <c16:uniqueId val="{00000000-8EFB-42C5-AC03-EDF0A971D6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B-42C5-AC03-EDF0A971D6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F-4E30-9B35-B9D55BBE35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F-4E30-9B35-B9D55BBE35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F-4FF1-800D-E36249261D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F-4FF1-800D-E36249261D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CE-4FFA-9EB3-F657592B5C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E-4FFA-9EB3-F657592B5C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0-485A-AAE6-3E0956149C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0-485A-AAE6-3E0956149C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3615.19</c:v>
                </c:pt>
                <c:pt idx="1">
                  <c:v>3479.75</c:v>
                </c:pt>
                <c:pt idx="2">
                  <c:v>3621.27</c:v>
                </c:pt>
                <c:pt idx="3">
                  <c:v>3711.41</c:v>
                </c:pt>
                <c:pt idx="4">
                  <c:v>3397.98</c:v>
                </c:pt>
              </c:numCache>
            </c:numRef>
          </c:val>
          <c:extLst>
            <c:ext xmlns:c16="http://schemas.microsoft.com/office/drawing/2014/chart" uri="{C3380CC4-5D6E-409C-BE32-E72D297353CC}">
              <c16:uniqueId val="{00000000-79A8-4977-A846-02CD503623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79A8-4977-A846-02CD503623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24.39</c:v>
                </c:pt>
                <c:pt idx="1">
                  <c:v>25.24</c:v>
                </c:pt>
                <c:pt idx="2">
                  <c:v>24.53</c:v>
                </c:pt>
                <c:pt idx="3">
                  <c:v>24.31</c:v>
                </c:pt>
                <c:pt idx="4">
                  <c:v>21.96</c:v>
                </c:pt>
              </c:numCache>
            </c:numRef>
          </c:val>
          <c:extLst>
            <c:ext xmlns:c16="http://schemas.microsoft.com/office/drawing/2014/chart" uri="{C3380CC4-5D6E-409C-BE32-E72D297353CC}">
              <c16:uniqueId val="{00000000-07BA-48D8-B318-FF821927B4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7BA-48D8-B318-FF821927B4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610.80999999999995</c:v>
                </c:pt>
                <c:pt idx="1">
                  <c:v>589.04</c:v>
                </c:pt>
                <c:pt idx="2">
                  <c:v>607.95000000000005</c:v>
                </c:pt>
                <c:pt idx="3">
                  <c:v>620.54999999999995</c:v>
                </c:pt>
                <c:pt idx="4">
                  <c:v>690.33</c:v>
                </c:pt>
              </c:numCache>
            </c:numRef>
          </c:val>
          <c:extLst>
            <c:ext xmlns:c16="http://schemas.microsoft.com/office/drawing/2014/chart" uri="{C3380CC4-5D6E-409C-BE32-E72D297353CC}">
              <c16:uniqueId val="{00000000-F658-433E-AB67-966292A2F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658-433E-AB67-966292A2F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16388</v>
      </c>
      <c r="AM8" s="42"/>
      <c r="AN8" s="42"/>
      <c r="AO8" s="42"/>
      <c r="AP8" s="42"/>
      <c r="AQ8" s="42"/>
      <c r="AR8" s="42"/>
      <c r="AS8" s="42"/>
      <c r="AT8" s="35">
        <f>データ!T6</f>
        <v>177.67</v>
      </c>
      <c r="AU8" s="35"/>
      <c r="AV8" s="35"/>
      <c r="AW8" s="35"/>
      <c r="AX8" s="35"/>
      <c r="AY8" s="35"/>
      <c r="AZ8" s="35"/>
      <c r="BA8" s="35"/>
      <c r="BB8" s="35">
        <f>データ!U6</f>
        <v>92.24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37.17</v>
      </c>
      <c r="Q10" s="35"/>
      <c r="R10" s="35"/>
      <c r="S10" s="35"/>
      <c r="T10" s="35"/>
      <c r="U10" s="35"/>
      <c r="V10" s="35"/>
      <c r="W10" s="35">
        <f>データ!Q6</f>
        <v>89.32</v>
      </c>
      <c r="X10" s="35"/>
      <c r="Y10" s="35"/>
      <c r="Z10" s="35"/>
      <c r="AA10" s="35"/>
      <c r="AB10" s="35"/>
      <c r="AC10" s="35"/>
      <c r="AD10" s="42">
        <f>データ!R6</f>
        <v>2640</v>
      </c>
      <c r="AE10" s="42"/>
      <c r="AF10" s="42"/>
      <c r="AG10" s="42"/>
      <c r="AH10" s="42"/>
      <c r="AI10" s="42"/>
      <c r="AJ10" s="42"/>
      <c r="AK10" s="2"/>
      <c r="AL10" s="42">
        <f>データ!V6</f>
        <v>6044</v>
      </c>
      <c r="AM10" s="42"/>
      <c r="AN10" s="42"/>
      <c r="AO10" s="42"/>
      <c r="AP10" s="42"/>
      <c r="AQ10" s="42"/>
      <c r="AR10" s="42"/>
      <c r="AS10" s="42"/>
      <c r="AT10" s="35">
        <f>データ!W6</f>
        <v>2.4</v>
      </c>
      <c r="AU10" s="35"/>
      <c r="AV10" s="35"/>
      <c r="AW10" s="35"/>
      <c r="AX10" s="35"/>
      <c r="AY10" s="35"/>
      <c r="AZ10" s="35"/>
      <c r="BA10" s="35"/>
      <c r="BB10" s="35">
        <f>データ!X6</f>
        <v>2518.33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7H/scmtQfBtEdXHOoQZMIc+IPEEA96XAqQwhv8p9lShOjzCH6UJxiKqEe2fnQUOswiBAlE6rWxE8bpG6H/oCFA==" saltValue="nr69dr8BhOlkj1d3Yw6E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37.17</v>
      </c>
      <c r="Q6" s="20">
        <f t="shared" si="3"/>
        <v>89.32</v>
      </c>
      <c r="R6" s="20">
        <f t="shared" si="3"/>
        <v>2640</v>
      </c>
      <c r="S6" s="20">
        <f t="shared" si="3"/>
        <v>16388</v>
      </c>
      <c r="T6" s="20">
        <f t="shared" si="3"/>
        <v>177.67</v>
      </c>
      <c r="U6" s="20">
        <f t="shared" si="3"/>
        <v>92.24</v>
      </c>
      <c r="V6" s="20">
        <f t="shared" si="3"/>
        <v>6044</v>
      </c>
      <c r="W6" s="20">
        <f t="shared" si="3"/>
        <v>2.4</v>
      </c>
      <c r="X6" s="20">
        <f t="shared" si="3"/>
        <v>2518.33</v>
      </c>
      <c r="Y6" s="21">
        <f>IF(Y7="",NA(),Y7)</f>
        <v>37.119999999999997</v>
      </c>
      <c r="Z6" s="21">
        <f t="shared" ref="Z6:AH6" si="4">IF(Z7="",NA(),Z7)</f>
        <v>36.92</v>
      </c>
      <c r="AA6" s="21">
        <f t="shared" si="4"/>
        <v>33.94</v>
      </c>
      <c r="AB6" s="21">
        <f t="shared" si="4"/>
        <v>30.21</v>
      </c>
      <c r="AC6" s="21">
        <f t="shared" si="4"/>
        <v>34.49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3615.19</v>
      </c>
      <c r="BG6" s="21">
        <f t="shared" ref="BG6:BO6" si="7">IF(BG7="",NA(),BG7)</f>
        <v>3479.75</v>
      </c>
      <c r="BH6" s="21">
        <f t="shared" si="7"/>
        <v>3621.27</v>
      </c>
      <c r="BI6" s="21">
        <f t="shared" si="7"/>
        <v>3711.41</v>
      </c>
      <c r="BJ6" s="21">
        <f t="shared" si="7"/>
        <v>3397.98</v>
      </c>
      <c r="BK6" s="21">
        <f t="shared" si="7"/>
        <v>966.33</v>
      </c>
      <c r="BL6" s="21">
        <f t="shared" si="7"/>
        <v>958.81</v>
      </c>
      <c r="BM6" s="21">
        <f t="shared" si="7"/>
        <v>1001.3</v>
      </c>
      <c r="BN6" s="21">
        <f t="shared" si="7"/>
        <v>1050.51</v>
      </c>
      <c r="BO6" s="21">
        <f t="shared" si="7"/>
        <v>1102.01</v>
      </c>
      <c r="BP6" s="20" t="str">
        <f>IF(BP7="","",IF(BP7="-","【-】","【"&amp;SUBSTITUTE(TEXT(BP7,"#,##0.00"),"-","△")&amp;"】"))</f>
        <v>【669.11】</v>
      </c>
      <c r="BQ6" s="21">
        <f>IF(BQ7="",NA(),BQ7)</f>
        <v>24.39</v>
      </c>
      <c r="BR6" s="21">
        <f t="shared" ref="BR6:BZ6" si="8">IF(BR7="",NA(),BR7)</f>
        <v>25.24</v>
      </c>
      <c r="BS6" s="21">
        <f t="shared" si="8"/>
        <v>24.53</v>
      </c>
      <c r="BT6" s="21">
        <f t="shared" si="8"/>
        <v>24.31</v>
      </c>
      <c r="BU6" s="21">
        <f t="shared" si="8"/>
        <v>21.96</v>
      </c>
      <c r="BV6" s="21">
        <f t="shared" si="8"/>
        <v>81.739999999999995</v>
      </c>
      <c r="BW6" s="21">
        <f t="shared" si="8"/>
        <v>82.88</v>
      </c>
      <c r="BX6" s="21">
        <f t="shared" si="8"/>
        <v>81.88</v>
      </c>
      <c r="BY6" s="21">
        <f t="shared" si="8"/>
        <v>82.65</v>
      </c>
      <c r="BZ6" s="21">
        <f t="shared" si="8"/>
        <v>82.55</v>
      </c>
      <c r="CA6" s="20" t="str">
        <f>IF(CA7="","",IF(CA7="-","【-】","【"&amp;SUBSTITUTE(TEXT(CA7,"#,##0.00"),"-","△")&amp;"】"))</f>
        <v>【99.73】</v>
      </c>
      <c r="CB6" s="21">
        <f>IF(CB7="",NA(),CB7)</f>
        <v>610.80999999999995</v>
      </c>
      <c r="CC6" s="21">
        <f t="shared" ref="CC6:CK6" si="9">IF(CC7="",NA(),CC7)</f>
        <v>589.04</v>
      </c>
      <c r="CD6" s="21">
        <f t="shared" si="9"/>
        <v>607.95000000000005</v>
      </c>
      <c r="CE6" s="21">
        <f t="shared" si="9"/>
        <v>620.54999999999995</v>
      </c>
      <c r="CF6" s="21">
        <f t="shared" si="9"/>
        <v>690.33</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65.64</v>
      </c>
      <c r="CY6" s="21">
        <f t="shared" ref="CY6:DG6" si="11">IF(CY7="",NA(),CY7)</f>
        <v>65.45</v>
      </c>
      <c r="CZ6" s="21">
        <f t="shared" si="11"/>
        <v>65.44</v>
      </c>
      <c r="DA6" s="21">
        <f t="shared" si="11"/>
        <v>66.02</v>
      </c>
      <c r="DB6" s="21">
        <f t="shared" si="11"/>
        <v>73.260000000000005</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24422</v>
      </c>
      <c r="D7" s="23">
        <v>47</v>
      </c>
      <c r="E7" s="23">
        <v>17</v>
      </c>
      <c r="F7" s="23">
        <v>1</v>
      </c>
      <c r="G7" s="23">
        <v>0</v>
      </c>
      <c r="H7" s="23" t="s">
        <v>98</v>
      </c>
      <c r="I7" s="23" t="s">
        <v>99</v>
      </c>
      <c r="J7" s="23" t="s">
        <v>100</v>
      </c>
      <c r="K7" s="23" t="s">
        <v>101</v>
      </c>
      <c r="L7" s="23" t="s">
        <v>102</v>
      </c>
      <c r="M7" s="23" t="s">
        <v>103</v>
      </c>
      <c r="N7" s="24" t="s">
        <v>104</v>
      </c>
      <c r="O7" s="24" t="s">
        <v>105</v>
      </c>
      <c r="P7" s="24">
        <v>37.17</v>
      </c>
      <c r="Q7" s="24">
        <v>89.32</v>
      </c>
      <c r="R7" s="24">
        <v>2640</v>
      </c>
      <c r="S7" s="24">
        <v>16388</v>
      </c>
      <c r="T7" s="24">
        <v>177.67</v>
      </c>
      <c r="U7" s="24">
        <v>92.24</v>
      </c>
      <c r="V7" s="24">
        <v>6044</v>
      </c>
      <c r="W7" s="24">
        <v>2.4</v>
      </c>
      <c r="X7" s="24">
        <v>2518.33</v>
      </c>
      <c r="Y7" s="24">
        <v>37.119999999999997</v>
      </c>
      <c r="Z7" s="24">
        <v>36.92</v>
      </c>
      <c r="AA7" s="24">
        <v>33.94</v>
      </c>
      <c r="AB7" s="24">
        <v>30.21</v>
      </c>
      <c r="AC7" s="24">
        <v>34.49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3615.19</v>
      </c>
      <c r="BG7" s="24">
        <v>3479.75</v>
      </c>
      <c r="BH7" s="24">
        <v>3621.27</v>
      </c>
      <c r="BI7" s="24">
        <v>3711.41</v>
      </c>
      <c r="BJ7" s="24">
        <v>3397.98</v>
      </c>
      <c r="BK7" s="24">
        <v>966.33</v>
      </c>
      <c r="BL7" s="24">
        <v>958.81</v>
      </c>
      <c r="BM7" s="24">
        <v>1001.3</v>
      </c>
      <c r="BN7" s="24">
        <v>1050.51</v>
      </c>
      <c r="BO7" s="24">
        <v>1102.01</v>
      </c>
      <c r="BP7" s="24">
        <v>669.11</v>
      </c>
      <c r="BQ7" s="24">
        <v>24.39</v>
      </c>
      <c r="BR7" s="24">
        <v>25.24</v>
      </c>
      <c r="BS7" s="24">
        <v>24.53</v>
      </c>
      <c r="BT7" s="24">
        <v>24.31</v>
      </c>
      <c r="BU7" s="24">
        <v>21.96</v>
      </c>
      <c r="BV7" s="24">
        <v>81.739999999999995</v>
      </c>
      <c r="BW7" s="24">
        <v>82.88</v>
      </c>
      <c r="BX7" s="24">
        <v>81.88</v>
      </c>
      <c r="BY7" s="24">
        <v>82.65</v>
      </c>
      <c r="BZ7" s="24">
        <v>82.55</v>
      </c>
      <c r="CA7" s="24">
        <v>99.73</v>
      </c>
      <c r="CB7" s="24">
        <v>610.80999999999995</v>
      </c>
      <c r="CC7" s="24">
        <v>589.04</v>
      </c>
      <c r="CD7" s="24">
        <v>607.95000000000005</v>
      </c>
      <c r="CE7" s="24">
        <v>620.54999999999995</v>
      </c>
      <c r="CF7" s="24">
        <v>690.33</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65.64</v>
      </c>
      <c r="CY7" s="24">
        <v>65.45</v>
      </c>
      <c r="CZ7" s="24">
        <v>65.44</v>
      </c>
      <c r="DA7" s="24">
        <v>66.02</v>
      </c>
      <c r="DB7" s="24">
        <v>73.260000000000005</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gonohe</cp:lastModifiedBy>
  <dcterms:created xsi:type="dcterms:W3CDTF">2023-01-12T23:52:03Z</dcterms:created>
  <dcterms:modified xsi:type="dcterms:W3CDTF">2023-02-28T23:10:04Z</dcterms:modified>
  <cp:category/>
</cp:coreProperties>
</file>