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\\dc01\共有\15_建設整備課\■土木班共通\★設計書\R7年度\02_入札業務委託\コンサル委託\05_五戸町管内（第１工区）橋梁補修調査設計業務委託\05_受領\エイト技術㈱\250704_数量データ\"/>
    </mc:Choice>
  </mc:AlternateContent>
  <xr:revisionPtr revIDLastSave="0" documentId="13_ncr:1_{2F5329FF-C004-4415-AD9A-AB2D833788B0}" xr6:coauthVersionLast="47" xr6:coauthVersionMax="47" xr10:uidLastSave="{00000000-0000-0000-0000-000000000000}"/>
  <bookViews>
    <workbookView xWindow="-120" yWindow="-120" windowWidth="29040" windowHeight="15720" tabRatio="722" xr2:uid="{00000000-000D-0000-FFFF-FFFF00000000}"/>
  </bookViews>
  <sheets>
    <sheet name="内訳書" sheetId="7" r:id="rId1"/>
  </sheets>
  <externalReferences>
    <externalReference r:id="rId2"/>
  </externalReferences>
  <definedNames>
    <definedName name="_xlnm.Print_Area" localSheetId="0">内訳書!$B$1:$K$93</definedName>
    <definedName name="ﾀｲﾄﾙ行">#REF!</definedName>
    <definedName name="印刷範囲">#REF!</definedName>
    <definedName name="単価">[1]基本人件費!#REF!</definedName>
    <definedName name="点検計画の提案">[1]基本人件費!#REF!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5" i="7" l="1"/>
  <c r="I60" i="7"/>
  <c r="I59" i="7"/>
  <c r="I58" i="7"/>
  <c r="I57" i="7"/>
  <c r="I56" i="7"/>
  <c r="I55" i="7"/>
  <c r="I54" i="7"/>
  <c r="I53" i="7"/>
  <c r="I52" i="7"/>
  <c r="I41" i="7"/>
  <c r="I40" i="7" s="1"/>
  <c r="I39" i="7"/>
  <c r="I38" i="7" s="1"/>
  <c r="I37" i="7"/>
  <c r="I36" i="7" s="1"/>
  <c r="I34" i="7"/>
  <c r="I33" i="7" s="1"/>
  <c r="I32" i="7"/>
  <c r="I31" i="7" s="1"/>
  <c r="K41" i="7" s="1"/>
  <c r="I30" i="7"/>
  <c r="I29" i="7" s="1"/>
  <c r="I28" i="7"/>
  <c r="I27" i="7"/>
  <c r="I26" i="7"/>
  <c r="I24" i="7"/>
  <c r="I23" i="7"/>
  <c r="I51" i="7" l="1"/>
  <c r="I63" i="7" s="1"/>
  <c r="I66" i="7" s="1"/>
  <c r="I68" i="7" s="1"/>
  <c r="I15" i="7" s="1"/>
  <c r="I35" i="7"/>
  <c r="I25" i="7"/>
  <c r="I22" i="7"/>
  <c r="I21" i="7" s="1"/>
  <c r="I42" i="7" l="1"/>
  <c r="I44" i="7" s="1"/>
  <c r="I14" i="7" s="1"/>
  <c r="I16" i="7" s="1"/>
  <c r="I17" i="7" s="1"/>
  <c r="I18" i="7" s="1"/>
</calcChain>
</file>

<file path=xl/sharedStrings.xml><?xml version="1.0" encoding="utf-8"?>
<sst xmlns="http://schemas.openxmlformats.org/spreadsheetml/2006/main" count="100" uniqueCount="76">
  <si>
    <t>単価</t>
    <rPh sb="0" eb="2">
      <t>タンカ</t>
    </rPh>
    <phoneticPr fontId="2"/>
  </si>
  <si>
    <t>金額</t>
    <rPh sb="0" eb="2">
      <t>キンガク</t>
    </rPh>
    <phoneticPr fontId="2"/>
  </si>
  <si>
    <t>摘要</t>
    <rPh sb="0" eb="2">
      <t>テキヨウ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</si>
  <si>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</si>
  <si>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</si>
  <si>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式</t>
    <rPh sb="0" eb="1">
      <t>シキ</t>
    </rPh>
    <phoneticPr fontId="2"/>
  </si>
  <si>
    <t>称号又は名称</t>
    <rPh sb="0" eb="3">
      <t>ショウゴウマタ</t>
    </rPh>
    <rPh sb="4" eb="6">
      <t>メイショウ</t>
    </rPh>
    <phoneticPr fontId="2"/>
  </si>
  <si>
    <t>代表者氏名</t>
    <rPh sb="0" eb="5">
      <t>ダイヒョウシャシメイ</t>
    </rPh>
    <phoneticPr fontId="2"/>
  </si>
  <si>
    <t>五　戸　町　長　様</t>
    <rPh sb="0" eb="1">
      <t>ゴ</t>
    </rPh>
    <rPh sb="2" eb="3">
      <t>ト</t>
    </rPh>
    <rPh sb="4" eb="5">
      <t>マチ</t>
    </rPh>
    <rPh sb="6" eb="7">
      <t>チョウ</t>
    </rPh>
    <rPh sb="8" eb="9">
      <t>サマ</t>
    </rPh>
    <phoneticPr fontId="2"/>
  </si>
  <si>
    <t>業務委託番号</t>
    <rPh sb="0" eb="2">
      <t>ギョウム</t>
    </rPh>
    <rPh sb="2" eb="4">
      <t>イタク</t>
    </rPh>
    <rPh sb="4" eb="6">
      <t>バンゴウ</t>
    </rPh>
    <phoneticPr fontId="2"/>
  </si>
  <si>
    <t>業務委託名</t>
    <rPh sb="0" eb="5">
      <t>ギョウムイタクメイ</t>
    </rPh>
    <phoneticPr fontId="2"/>
  </si>
  <si>
    <t>積算担当者氏名</t>
    <rPh sb="0" eb="5">
      <t>セキサンタントウシャ</t>
    </rPh>
    <rPh sb="5" eb="7">
      <t>シメイ</t>
    </rPh>
    <phoneticPr fontId="2"/>
  </si>
  <si>
    <t>積　算　内　訳　書</t>
    <rPh sb="0" eb="1">
      <t>ツミ</t>
    </rPh>
    <rPh sb="2" eb="3">
      <t>サン</t>
    </rPh>
    <rPh sb="6" eb="7">
      <t>ワケ</t>
    </rPh>
    <rPh sb="8" eb="9">
      <t>ショ</t>
    </rPh>
    <phoneticPr fontId="2"/>
  </si>
  <si>
    <t>業務</t>
    <rPh sb="0" eb="2">
      <t>ギョウム</t>
    </rPh>
    <phoneticPr fontId="2"/>
  </si>
  <si>
    <t>令和　　 年　　 月　    日</t>
    <phoneticPr fontId="2"/>
  </si>
  <si>
    <t>式</t>
    <rPh sb="0" eb="1">
      <t>シキ</t>
    </rPh>
    <phoneticPr fontId="2"/>
  </si>
  <si>
    <t>業務委託料</t>
    <rPh sb="0" eb="5">
      <t>ギョウムイタクリョウ</t>
    </rPh>
    <phoneticPr fontId="2"/>
  </si>
  <si>
    <t>設計業務</t>
    <rPh sb="0" eb="4">
      <t>セッケイギョウム</t>
    </rPh>
    <phoneticPr fontId="2"/>
  </si>
  <si>
    <t>業務価格</t>
    <rPh sb="0" eb="4">
      <t>ギョウムカカク</t>
    </rPh>
    <phoneticPr fontId="2"/>
  </si>
  <si>
    <t>％</t>
    <phoneticPr fontId="2"/>
  </si>
  <si>
    <t>箇所</t>
    <rPh sb="0" eb="2">
      <t>カショ</t>
    </rPh>
    <phoneticPr fontId="2"/>
  </si>
  <si>
    <t>費目・工種・種別・細別</t>
    <rPh sb="0" eb="2">
      <t>ヒモク</t>
    </rPh>
    <rPh sb="3" eb="5">
      <t>コウシュ</t>
    </rPh>
    <rPh sb="6" eb="8">
      <t>シュベツ</t>
    </rPh>
    <rPh sb="9" eb="11">
      <t>サイベツ</t>
    </rPh>
    <phoneticPr fontId="2"/>
  </si>
  <si>
    <t>日</t>
    <rPh sb="0" eb="1">
      <t>ヒ</t>
    </rPh>
    <phoneticPr fontId="2"/>
  </si>
  <si>
    <t>本</t>
    <rPh sb="0" eb="1">
      <t>ホン</t>
    </rPh>
    <phoneticPr fontId="2"/>
  </si>
  <si>
    <t>㎏</t>
    <phoneticPr fontId="2"/>
  </si>
  <si>
    <t>人</t>
    <rPh sb="0" eb="1">
      <t>ヒト</t>
    </rPh>
    <phoneticPr fontId="2"/>
  </si>
  <si>
    <t>純調査費</t>
    <rPh sb="0" eb="4">
      <t>ジュンチョウサヒ</t>
    </rPh>
    <phoneticPr fontId="2"/>
  </si>
  <si>
    <t>　諸経費</t>
    <rPh sb="1" eb="4">
      <t>ショケイヒ</t>
    </rPh>
    <phoneticPr fontId="2"/>
  </si>
  <si>
    <t>調査業務価格</t>
    <rPh sb="0" eb="6">
      <t>チョウサギョウムカカク</t>
    </rPh>
    <phoneticPr fontId="2"/>
  </si>
  <si>
    <t>　直接人件費</t>
    <rPh sb="1" eb="6">
      <t>チョクセツジンケンヒ</t>
    </rPh>
    <phoneticPr fontId="2"/>
  </si>
  <si>
    <t>橋</t>
    <rPh sb="0" eb="1">
      <t>ハシ</t>
    </rPh>
    <phoneticPr fontId="2"/>
  </si>
  <si>
    <t>　　打合せ等</t>
    <rPh sb="2" eb="4">
      <t>ウチアワ</t>
    </rPh>
    <rPh sb="5" eb="6">
      <t>トウ</t>
    </rPh>
    <phoneticPr fontId="2"/>
  </si>
  <si>
    <t>直接原価</t>
    <rPh sb="0" eb="4">
      <t>チョクセツゲンカ</t>
    </rPh>
    <phoneticPr fontId="2"/>
  </si>
  <si>
    <t>　その他原価</t>
    <rPh sb="3" eb="4">
      <t>タ</t>
    </rPh>
    <rPh sb="4" eb="6">
      <t>ゲンカ</t>
    </rPh>
    <phoneticPr fontId="2"/>
  </si>
  <si>
    <t>間接原価</t>
    <rPh sb="0" eb="4">
      <t>カンセツゲンカ</t>
    </rPh>
    <phoneticPr fontId="2"/>
  </si>
  <si>
    <t>業務原価</t>
    <rPh sb="0" eb="4">
      <t>ギョウムゲンカ</t>
    </rPh>
    <phoneticPr fontId="2"/>
  </si>
  <si>
    <t>一般管理費等</t>
    <rPh sb="0" eb="6">
      <t>イッパンカンリヒトウ</t>
    </rPh>
    <phoneticPr fontId="2"/>
  </si>
  <si>
    <t>設計業務価格</t>
    <rPh sb="0" eb="6">
      <t>セッケイギョウムカカク</t>
    </rPh>
    <phoneticPr fontId="2"/>
  </si>
  <si>
    <t>　調査業務価格</t>
    <rPh sb="1" eb="7">
      <t>チョウサギョウムカカク</t>
    </rPh>
    <phoneticPr fontId="2"/>
  </si>
  <si>
    <t>　設計業務価格</t>
    <rPh sb="1" eb="5">
      <t>セッケイギョウム</t>
    </rPh>
    <rPh sb="5" eb="7">
      <t>カカク</t>
    </rPh>
    <phoneticPr fontId="2"/>
  </si>
  <si>
    <t>　消費税等相当額</t>
    <rPh sb="1" eb="8">
      <t>ショウヒゼイトウソウトウガク</t>
    </rPh>
    <phoneticPr fontId="2"/>
  </si>
  <si>
    <t>一般調査業務</t>
    <rPh sb="0" eb="6">
      <t>イッパンチョウサギョウム</t>
    </rPh>
    <phoneticPr fontId="2"/>
  </si>
  <si>
    <t>　直接調査費</t>
    <rPh sb="1" eb="6">
      <t>チョクセツチョウサヒ</t>
    </rPh>
    <phoneticPr fontId="2"/>
  </si>
  <si>
    <t>　　コンクリートコア採取</t>
    <rPh sb="10" eb="12">
      <t>サイシュ</t>
    </rPh>
    <phoneticPr fontId="2"/>
  </si>
  <si>
    <r>
      <t>　　　コンクリートコア採取　</t>
    </r>
    <r>
      <rPr>
        <sz val="11"/>
        <rFont val="Calibri"/>
        <family val="3"/>
        <charset val="161"/>
      </rPr>
      <t>φ</t>
    </r>
    <r>
      <rPr>
        <sz val="11"/>
        <rFont val="ＤＨＰ平成明朝体W3"/>
        <family val="3"/>
        <charset val="128"/>
      </rPr>
      <t>50</t>
    </r>
    <rPh sb="11" eb="13">
      <t>サイシュ</t>
    </rPh>
    <phoneticPr fontId="2"/>
  </si>
  <si>
    <r>
      <t>　　　コンクリートコア採取　</t>
    </r>
    <r>
      <rPr>
        <sz val="11"/>
        <rFont val="Calibri"/>
        <family val="3"/>
        <charset val="161"/>
      </rPr>
      <t>φ</t>
    </r>
    <r>
      <rPr>
        <sz val="11"/>
        <rFont val="ＤＨＰ平成明朝体W3"/>
        <family val="3"/>
        <charset val="128"/>
      </rPr>
      <t>70～80</t>
    </r>
    <rPh sb="11" eb="13">
      <t>サイシュ</t>
    </rPh>
    <phoneticPr fontId="2"/>
  </si>
  <si>
    <t>　　原位置試験</t>
    <rPh sb="2" eb="7">
      <t>ゲンイチシケン</t>
    </rPh>
    <phoneticPr fontId="2"/>
  </si>
  <si>
    <t>　　　鉄筋探査</t>
    <rPh sb="3" eb="7">
      <t>テッキンタンサ</t>
    </rPh>
    <phoneticPr fontId="2"/>
  </si>
  <si>
    <t>　　　シュミットハンマー試験</t>
    <rPh sb="12" eb="14">
      <t>シケン</t>
    </rPh>
    <phoneticPr fontId="2"/>
  </si>
  <si>
    <t>　　　中性化試験（ドリル法）</t>
    <rPh sb="3" eb="8">
      <t>チュウセイカシケン</t>
    </rPh>
    <rPh sb="12" eb="13">
      <t>ホウ</t>
    </rPh>
    <phoneticPr fontId="2"/>
  </si>
  <si>
    <t>　　コンクリート塩分含有量試験</t>
    <rPh sb="8" eb="10">
      <t>エンブン</t>
    </rPh>
    <rPh sb="10" eb="15">
      <t>ガンユウリョウシケン</t>
    </rPh>
    <phoneticPr fontId="2"/>
  </si>
  <si>
    <t>　　　5ｽﾗｲｽ標準、ｽﾗｲｽ厚2㎝</t>
    <rPh sb="8" eb="10">
      <t>ヒョウジュン</t>
    </rPh>
    <rPh sb="15" eb="16">
      <t>アツ</t>
    </rPh>
    <phoneticPr fontId="2"/>
  </si>
  <si>
    <t>　　コンクリート圧縮強度試験</t>
    <rPh sb="8" eb="14">
      <t>アッシュクキョウドシケン</t>
    </rPh>
    <phoneticPr fontId="2"/>
  </si>
  <si>
    <t>　　　静弾性係数測定含む</t>
    <rPh sb="3" eb="10">
      <t>セイダンセイケイスウソクテイ</t>
    </rPh>
    <rPh sb="10" eb="11">
      <t>フク</t>
    </rPh>
    <phoneticPr fontId="2"/>
  </si>
  <si>
    <t>　　中性化試験（割裂）</t>
    <rPh sb="2" eb="7">
      <t>チュウセイカシケン</t>
    </rPh>
    <rPh sb="8" eb="10">
      <t>カツレツ</t>
    </rPh>
    <phoneticPr fontId="2"/>
  </si>
  <si>
    <t>　　　フェノールフタレイン法 圧縮強度試験コア使用</t>
    <rPh sb="13" eb="14">
      <t>ホウ</t>
    </rPh>
    <rPh sb="15" eb="21">
      <t>アッシュクキョウドシケン</t>
    </rPh>
    <rPh sb="23" eb="25">
      <t>シヨウ</t>
    </rPh>
    <phoneticPr fontId="2"/>
  </si>
  <si>
    <t>　間接調査費</t>
    <rPh sb="1" eb="6">
      <t>カンセツチョウサヒ</t>
    </rPh>
    <phoneticPr fontId="2"/>
  </si>
  <si>
    <t>　　準備費</t>
    <rPh sb="2" eb="5">
      <t>ジュンビヒ</t>
    </rPh>
    <phoneticPr fontId="2"/>
  </si>
  <si>
    <t>　　　コア採取準備費</t>
    <rPh sb="5" eb="10">
      <t>サイシュジュンビヒ</t>
    </rPh>
    <phoneticPr fontId="2"/>
  </si>
  <si>
    <t>　　復旧工（材料費）</t>
    <rPh sb="2" eb="5">
      <t>フッキュウコウ</t>
    </rPh>
    <rPh sb="6" eb="9">
      <t>ザイリョウヒ</t>
    </rPh>
    <phoneticPr fontId="2"/>
  </si>
  <si>
    <t>　　　コア採取孔復旧材（急硬結材セメント）</t>
    <rPh sb="5" eb="11">
      <t>サイシュコウフッキュウザイ</t>
    </rPh>
    <rPh sb="12" eb="16">
      <t>キュウコウケツザイ</t>
    </rPh>
    <phoneticPr fontId="2"/>
  </si>
  <si>
    <t>　　労務費</t>
    <rPh sb="2" eb="5">
      <t>ロウムヒ</t>
    </rPh>
    <phoneticPr fontId="2"/>
  </si>
  <si>
    <t>　　　普通作業員</t>
    <rPh sb="3" eb="8">
      <t>フツウサギョウイン</t>
    </rPh>
    <phoneticPr fontId="2"/>
  </si>
  <si>
    <t>№２</t>
    <phoneticPr fontId="2"/>
  </si>
  <si>
    <t>　　現地調査</t>
    <rPh sb="2" eb="4">
      <t>ゲンチ</t>
    </rPh>
    <rPh sb="4" eb="6">
      <t>チョウサ</t>
    </rPh>
    <phoneticPr fontId="2"/>
  </si>
  <si>
    <t>　　床版防水補修設計</t>
    <rPh sb="2" eb="3">
      <t>ショウ</t>
    </rPh>
    <rPh sb="3" eb="4">
      <t>バン</t>
    </rPh>
    <rPh sb="4" eb="6">
      <t>ボウスイ</t>
    </rPh>
    <rPh sb="6" eb="8">
      <t>ホシュウ</t>
    </rPh>
    <rPh sb="8" eb="10">
      <t>セッケイ</t>
    </rPh>
    <phoneticPr fontId="2"/>
  </si>
  <si>
    <t>　　伸縮装置補修設計</t>
    <rPh sb="2" eb="4">
      <t>シンシュク</t>
    </rPh>
    <rPh sb="4" eb="6">
      <t>ソウチ</t>
    </rPh>
    <rPh sb="6" eb="8">
      <t>ホシュウ</t>
    </rPh>
    <rPh sb="8" eb="10">
      <t>セッケイ</t>
    </rPh>
    <phoneticPr fontId="2"/>
  </si>
  <si>
    <t>　　防護柵補修設計</t>
    <rPh sb="2" eb="4">
      <t>ボウゴ</t>
    </rPh>
    <rPh sb="4" eb="5">
      <t>サク</t>
    </rPh>
    <rPh sb="5" eb="7">
      <t>ホシュウ</t>
    </rPh>
    <rPh sb="7" eb="9">
      <t>セッケイ</t>
    </rPh>
    <phoneticPr fontId="2"/>
  </si>
  <si>
    <t>　　主桁表面処理設計</t>
    <rPh sb="2" eb="4">
      <t>シュゲタ</t>
    </rPh>
    <rPh sb="4" eb="6">
      <t>ヒョウメン</t>
    </rPh>
    <rPh sb="6" eb="8">
      <t>ショリ</t>
    </rPh>
    <rPh sb="8" eb="10">
      <t>セッケイ</t>
    </rPh>
    <phoneticPr fontId="2"/>
  </si>
  <si>
    <t>　　床版補修設計</t>
    <rPh sb="2" eb="3">
      <t>ショウ</t>
    </rPh>
    <rPh sb="3" eb="4">
      <t>バン</t>
    </rPh>
    <rPh sb="4" eb="6">
      <t>ホシュウ</t>
    </rPh>
    <rPh sb="6" eb="8">
      <t>セッケイ</t>
    </rPh>
    <phoneticPr fontId="2"/>
  </si>
  <si>
    <t>　　施工計画</t>
    <rPh sb="2" eb="4">
      <t>セコウ</t>
    </rPh>
    <rPh sb="4" eb="6">
      <t>ケイカク</t>
    </rPh>
    <phoneticPr fontId="2"/>
  </si>
  <si>
    <t>　直接経費</t>
    <rPh sb="1" eb="3">
      <t>チョクセツ</t>
    </rPh>
    <rPh sb="3" eb="5">
      <t>ケイヒ</t>
    </rPh>
    <phoneticPr fontId="2"/>
  </si>
  <si>
    <t>　　電子成果品作成費</t>
    <rPh sb="2" eb="10">
      <t>デンシセイカヒンサクセイヒ</t>
    </rPh>
    <phoneticPr fontId="2"/>
  </si>
  <si>
    <t>　　旅費交通費</t>
    <rPh sb="2" eb="7">
      <t>リョヒコウツウヒ</t>
    </rPh>
    <phoneticPr fontId="2"/>
  </si>
  <si>
    <r>
      <t>第</t>
    </r>
    <r>
      <rPr>
        <sz val="12"/>
        <rFont val="游ゴシック"/>
        <family val="3"/>
        <charset val="128"/>
      </rPr>
      <t>7</t>
    </r>
    <r>
      <rPr>
        <sz val="12"/>
        <rFont val="ＤＨＰ平成明朝体W3"/>
        <family val="3"/>
        <charset val="128"/>
      </rPr>
      <t>号</t>
    </r>
    <rPh sb="0" eb="1">
      <t>ダイ</t>
    </rPh>
    <rPh sb="2" eb="3">
      <t>ゴウ</t>
    </rPh>
    <phoneticPr fontId="2"/>
  </si>
  <si>
    <t>五戸町管内(第３工区)橋梁補修調査設計業務委託</t>
    <rPh sb="0" eb="3">
      <t>ゴノヘマチ</t>
    </rPh>
    <rPh sb="3" eb="5">
      <t>カンナイ</t>
    </rPh>
    <rPh sb="6" eb="7">
      <t>ダイ</t>
    </rPh>
    <rPh sb="8" eb="10">
      <t>コウク</t>
    </rPh>
    <rPh sb="11" eb="23">
      <t>キョウリョウホシュウチョウサセッケイギョウムイタク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</si>
</sst>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76" formatCode="#,##0;\-#,##0;&quot;-&quot;"/>
    <numFmt numFmtId="177" formatCode="0.0000;&quot;▲ &quot;0.0000"/>
    <numFmt numFmtId="178" formatCode="_ * #,##0.0_ ;_ * \-#,##0.0_ ;_ * &quot;-&quot;?_ ;_ @_ 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ＤＨＰ平成明朝体W3"/>
      <family val="3"/>
      <charset val="128"/>
    </font>
    <font>
      <sz val="12"/>
      <name val="ＤＨＰ平成明朝体W3"/>
      <family val="3"/>
      <charset val="128"/>
    </font>
    <font>
      <sz val="18"/>
      <name val="ＤＨＰ平成明朝体W3"/>
      <family val="3"/>
      <charset val="128"/>
    </font>
    <font>
      <sz val="11"/>
      <name val="ＤＨＰ平成明朝体W3"/>
      <family val="3"/>
      <charset val="128"/>
    </font>
    <font>
      <sz val="10"/>
      <name val="ＤＨＰ平成明朝体W3"/>
      <family val="3"/>
      <charset val="128"/>
    </font>
    <font>
      <sz val="14"/>
      <name val="ＤＨＰ平成明朝体W3"/>
      <family val="3"/>
      <charset val="128"/>
    </font>
    <font>
      <sz val="11"/>
      <name val="ＭＳ 明朝"/>
      <family val="1"/>
      <charset val="128"/>
    </font>
    <font>
      <sz val="11"/>
      <name val="ＤＨＰ平成明朝体W3"/>
      <family val="3"/>
    </font>
    <font>
      <sz val="11"/>
      <color theme="0"/>
      <name val="ＤＨＰ平成明朝体W3"/>
      <family val="3"/>
      <charset val="128"/>
    </font>
    <font>
      <sz val="11"/>
      <name val="Calibri"/>
      <family val="3"/>
      <charset val="161"/>
    </font>
    <font>
      <sz val="12"/>
      <name val="游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2">
    <xf numFmtId="0" fontId="0" fillId="0" borderId="0"/>
    <xf numFmtId="176" fontId="4" fillId="0" borderId="0" applyFill="0" applyBorder="0" applyAlignment="0"/>
    <xf numFmtId="0" fontId="5" fillId="0" borderId="0">
      <alignment horizontal="left"/>
    </xf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/>
    <xf numFmtId="4" fontId="5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10" fillId="0" borderId="0">
      <alignment horizontal="center"/>
    </xf>
    <xf numFmtId="38" fontId="1" fillId="0" borderId="0" applyFont="0" applyFill="0" applyBorder="0" applyAlignment="0" applyProtection="0"/>
    <xf numFmtId="0" fontId="3" fillId="0" borderId="0"/>
  </cellStyleXfs>
  <cellXfs count="86">
    <xf numFmtId="0" fontId="0" fillId="0" borderId="0" xfId="0"/>
    <xf numFmtId="0" fontId="15" fillId="0" borderId="0" xfId="0" applyFont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20" xfId="0" applyFont="1" applyBorder="1" applyAlignment="1">
      <alignment vertical="center" wrapText="1"/>
    </xf>
    <xf numFmtId="0" fontId="15" fillId="3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3" borderId="0" xfId="0" applyFont="1" applyFill="1" applyAlignment="1">
      <alignment horizontal="center" vertical="center" wrapText="1"/>
    </xf>
    <xf numFmtId="41" fontId="15" fillId="0" borderId="0" xfId="0" applyNumberFormat="1" applyFont="1" applyAlignment="1">
      <alignment horizontal="center" vertical="center" wrapText="1"/>
    </xf>
    <xf numFmtId="177" fontId="15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5" fillId="0" borderId="17" xfId="0" applyFont="1" applyBorder="1" applyAlignment="1">
      <alignment vertical="center" wrapText="1"/>
    </xf>
    <xf numFmtId="0" fontId="17" fillId="0" borderId="0" xfId="0" applyFont="1"/>
    <xf numFmtId="0" fontId="15" fillId="0" borderId="3" xfId="0" applyFont="1" applyBorder="1" applyAlignment="1">
      <alignment horizontal="center" vertical="center" shrinkToFit="1"/>
    </xf>
    <xf numFmtId="0" fontId="11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2" fillId="0" borderId="13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horizontal="center" vertical="center" wrapText="1"/>
    </xf>
    <xf numFmtId="41" fontId="17" fillId="0" borderId="0" xfId="0" applyNumberFormat="1" applyFont="1"/>
    <xf numFmtId="41" fontId="11" fillId="0" borderId="15" xfId="0" applyNumberFormat="1" applyFont="1" applyBorder="1" applyAlignment="1">
      <alignment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178" fontId="11" fillId="0" borderId="19" xfId="0" applyNumberFormat="1" applyFont="1" applyBorder="1" applyAlignment="1">
      <alignment vertical="center" wrapText="1"/>
    </xf>
    <xf numFmtId="41" fontId="11" fillId="0" borderId="19" xfId="0" applyNumberFormat="1" applyFont="1" applyBorder="1" applyAlignment="1">
      <alignment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41" fontId="11" fillId="0" borderId="10" xfId="0" applyNumberFormat="1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49" fontId="19" fillId="0" borderId="21" xfId="0" applyNumberFormat="1" applyFont="1" applyBorder="1" applyAlignment="1">
      <alignment horizontal="right" vertical="center" wrapText="1"/>
    </xf>
    <xf numFmtId="38" fontId="19" fillId="0" borderId="10" xfId="10" applyFont="1" applyBorder="1" applyAlignment="1">
      <alignment horizontal="left" vertical="center" wrapText="1"/>
    </xf>
    <xf numFmtId="10" fontId="19" fillId="0" borderId="10" xfId="0" applyNumberFormat="1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10" fontId="19" fillId="0" borderId="10" xfId="0" applyNumberFormat="1" applyFont="1" applyBorder="1" applyAlignment="1">
      <alignment horizontal="left" vertical="center" wrapText="1"/>
    </xf>
    <xf numFmtId="41" fontId="11" fillId="0" borderId="19" xfId="0" applyNumberFormat="1" applyFont="1" applyBorder="1" applyAlignment="1">
      <alignment horizontal="right" vertical="center" wrapText="1"/>
    </xf>
    <xf numFmtId="49" fontId="19" fillId="0" borderId="21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178" fontId="11" fillId="0" borderId="22" xfId="0" applyNumberFormat="1" applyFont="1" applyBorder="1" applyAlignment="1">
      <alignment vertical="center" wrapText="1"/>
    </xf>
    <xf numFmtId="41" fontId="11" fillId="0" borderId="22" xfId="0" applyNumberFormat="1" applyFont="1" applyBorder="1" applyAlignment="1">
      <alignment vertical="center" wrapText="1"/>
    </xf>
    <xf numFmtId="49" fontId="11" fillId="0" borderId="23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horizontal="center" vertical="center" wrapText="1"/>
    </xf>
    <xf numFmtId="178" fontId="11" fillId="0" borderId="24" xfId="0" applyNumberFormat="1" applyFont="1" applyBorder="1" applyAlignment="1">
      <alignment vertical="center" wrapText="1"/>
    </xf>
    <xf numFmtId="41" fontId="11" fillId="0" borderId="24" xfId="0" applyNumberFormat="1" applyFont="1" applyBorder="1" applyAlignment="1">
      <alignment vertical="center" wrapText="1"/>
    </xf>
    <xf numFmtId="49" fontId="11" fillId="0" borderId="25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178" fontId="11" fillId="0" borderId="0" xfId="0" applyNumberFormat="1" applyFont="1" applyAlignment="1">
      <alignment vertical="center" wrapText="1"/>
    </xf>
    <xf numFmtId="41" fontId="11" fillId="0" borderId="0" xfId="0" applyNumberFormat="1" applyFont="1" applyAlignment="1">
      <alignment vertical="center" wrapText="1"/>
    </xf>
    <xf numFmtId="177" fontId="15" fillId="2" borderId="0" xfId="0" applyNumberFormat="1" applyFont="1" applyFill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shrinkToFit="1"/>
    </xf>
    <xf numFmtId="0" fontId="11" fillId="0" borderId="35" xfId="0" applyFont="1" applyBorder="1" applyAlignment="1">
      <alignment horizontal="left" vertical="center" wrapText="1"/>
    </xf>
    <xf numFmtId="0" fontId="11" fillId="0" borderId="36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1" fillId="0" borderId="29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33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22" fillId="0" borderId="0" xfId="0" applyFont="1" applyAlignment="1">
      <alignment vertical="center"/>
    </xf>
  </cellXfs>
  <cellStyles count="12">
    <cellStyle name="Calc Currency (0)" xfId="1" xr:uid="{00000000-0005-0000-0000-000000000000}"/>
    <cellStyle name="entry" xfId="2" xr:uid="{00000000-0005-0000-0000-000001000000}"/>
    <cellStyle name="Header1" xfId="3" xr:uid="{00000000-0005-0000-0000-000002000000}"/>
    <cellStyle name="Header2" xfId="4" xr:uid="{00000000-0005-0000-0000-000003000000}"/>
    <cellStyle name="Normal_#18-Internet" xfId="5" xr:uid="{00000000-0005-0000-0000-000004000000}"/>
    <cellStyle name="price" xfId="6" xr:uid="{00000000-0005-0000-0000-000005000000}"/>
    <cellStyle name="revised" xfId="7" xr:uid="{00000000-0005-0000-0000-000006000000}"/>
    <cellStyle name="section" xfId="8" xr:uid="{00000000-0005-0000-0000-000007000000}"/>
    <cellStyle name="title" xfId="9" xr:uid="{00000000-0005-0000-0000-000008000000}"/>
    <cellStyle name="桁区切り" xfId="10" builtinId="6"/>
    <cellStyle name="標準" xfId="0" builtinId="0"/>
    <cellStyle name="未定義" xfId="1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942;&#26989;/&#23433;&#34276;/&#27497;&#25499;&#34920;/&#22320;&#19978;&#28204;&#3732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測量単価"/>
      <sheetName val="1・2基準"/>
      <sheetName val="3・4基準"/>
      <sheetName val="永久標識"/>
      <sheetName val="水準"/>
      <sheetName val="平板"/>
      <sheetName val="路線"/>
      <sheetName val="河川"/>
      <sheetName val="深浅"/>
      <sheetName val="用地 (1)"/>
      <sheetName val="用地 (2)"/>
      <sheetName val="公共用地"/>
      <sheetName val="基本人件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T93"/>
  <sheetViews>
    <sheetView tabSelected="1" view="pageBreakPreview" zoomScaleNormal="75" zoomScaleSheetLayoutView="100" workbookViewId="0">
      <selection activeCell="D10" sqref="D10"/>
    </sheetView>
  </sheetViews>
  <sheetFormatPr defaultRowHeight="12"/>
  <cols>
    <col min="1" max="1" width="1.625" style="1" customWidth="1"/>
    <col min="2" max="2" width="16.25" style="12" customWidth="1"/>
    <col min="3" max="3" width="19.75" style="12" customWidth="1"/>
    <col min="4" max="5" width="16.625" style="12" customWidth="1"/>
    <col min="6" max="6" width="6.625" style="12" customWidth="1"/>
    <col min="7" max="7" width="14.5" style="1" customWidth="1"/>
    <col min="8" max="8" width="14" style="1" customWidth="1"/>
    <col min="9" max="9" width="13.875" style="1" customWidth="1"/>
    <col min="10" max="10" width="2.375" style="11" customWidth="1"/>
    <col min="11" max="11" width="15.125" style="1" customWidth="1"/>
    <col min="12" max="12" width="3.25" style="1" customWidth="1"/>
    <col min="13" max="18" width="10.625" style="3" customWidth="1"/>
    <col min="19" max="16384" width="9" style="1"/>
  </cols>
  <sheetData>
    <row r="1" spans="1:19" ht="24" customHeight="1">
      <c r="B1" s="15"/>
      <c r="C1" s="15"/>
      <c r="D1" s="15"/>
      <c r="E1" s="18" t="s">
        <v>12</v>
      </c>
      <c r="F1" s="15"/>
      <c r="G1" s="15"/>
      <c r="H1" s="15"/>
      <c r="I1" s="15"/>
      <c r="J1" s="16"/>
      <c r="K1" s="15"/>
    </row>
    <row r="2" spans="1:19" ht="24" customHeight="1">
      <c r="B2" s="15"/>
      <c r="C2" s="15"/>
      <c r="D2" s="15"/>
      <c r="E2" s="18"/>
      <c r="F2" s="15"/>
      <c r="G2" s="15"/>
      <c r="H2" s="15"/>
      <c r="I2" s="15"/>
      <c r="J2" s="16"/>
      <c r="K2" s="15"/>
    </row>
    <row r="3" spans="1:19" ht="24" customHeight="1">
      <c r="B3" s="15"/>
      <c r="C3" s="17"/>
      <c r="D3" s="17"/>
      <c r="E3" s="17"/>
      <c r="F3" s="17"/>
      <c r="G3" s="17"/>
      <c r="H3" s="17"/>
      <c r="I3" s="17"/>
      <c r="J3" s="20" t="s">
        <v>14</v>
      </c>
      <c r="K3" s="21"/>
    </row>
    <row r="4" spans="1:19" ht="24" customHeight="1">
      <c r="B4" s="15"/>
      <c r="C4" s="22" t="s">
        <v>8</v>
      </c>
      <c r="D4" s="17"/>
      <c r="E4" s="17"/>
      <c r="F4" s="17"/>
      <c r="G4" s="17"/>
      <c r="H4" s="17"/>
      <c r="I4" s="17"/>
      <c r="J4" s="23"/>
      <c r="K4" s="17"/>
    </row>
    <row r="5" spans="1:19" ht="24" customHeight="1">
      <c r="B5" s="15"/>
      <c r="C5" s="17"/>
      <c r="D5" s="17"/>
      <c r="E5" s="17"/>
      <c r="F5" s="17"/>
      <c r="G5" s="17"/>
      <c r="H5" s="22" t="s">
        <v>6</v>
      </c>
      <c r="I5" s="22"/>
      <c r="J5" s="23"/>
      <c r="K5" s="17"/>
    </row>
    <row r="6" spans="1:19" ht="24" customHeight="1">
      <c r="B6" s="15"/>
      <c r="C6" s="17"/>
      <c r="D6" s="17"/>
      <c r="E6" s="17"/>
      <c r="F6" s="17"/>
      <c r="G6" s="17"/>
      <c r="H6" s="17" t="s">
        <v>7</v>
      </c>
      <c r="I6" s="22"/>
      <c r="J6" s="23"/>
      <c r="K6" s="17"/>
    </row>
    <row r="7" spans="1:19" ht="24" customHeight="1">
      <c r="B7" s="15"/>
      <c r="C7" s="17"/>
      <c r="D7" s="17"/>
      <c r="E7" s="17"/>
      <c r="F7" s="17"/>
      <c r="G7" s="17"/>
      <c r="H7" s="17"/>
      <c r="I7" s="17"/>
      <c r="J7" s="23"/>
      <c r="K7" s="17"/>
    </row>
    <row r="8" spans="1:19" ht="24" customHeight="1">
      <c r="B8" s="15"/>
      <c r="C8" s="17" t="s">
        <v>9</v>
      </c>
      <c r="D8" s="17" t="s">
        <v>74</v>
      </c>
      <c r="E8" s="17"/>
      <c r="F8" s="17"/>
      <c r="G8" s="17"/>
      <c r="H8" s="17"/>
      <c r="I8" s="17"/>
      <c r="J8" s="23"/>
      <c r="K8" s="17"/>
    </row>
    <row r="9" spans="1:19" ht="24" customHeight="1">
      <c r="B9" s="15"/>
      <c r="C9" s="17" t="s">
        <v>10</v>
      </c>
      <c r="D9" s="85" t="s">
        <v>75</v>
      </c>
      <c r="E9" s="17"/>
      <c r="F9" s="17"/>
      <c r="G9" s="17"/>
      <c r="H9" s="17"/>
      <c r="I9" s="17"/>
      <c r="J9" s="23"/>
      <c r="K9" s="17"/>
    </row>
    <row r="10" spans="1:19" ht="24" customHeight="1">
      <c r="B10" s="15"/>
      <c r="C10" s="17" t="s">
        <v>11</v>
      </c>
      <c r="D10" s="22"/>
      <c r="E10" s="17"/>
      <c r="F10" s="17"/>
      <c r="G10" s="17"/>
      <c r="H10" s="17"/>
      <c r="I10" s="17"/>
      <c r="J10" s="23"/>
      <c r="K10" s="17"/>
    </row>
    <row r="11" spans="1:19" ht="24" customHeight="1">
      <c r="B11" s="14"/>
      <c r="C11" s="63"/>
      <c r="D11" s="63"/>
      <c r="E11" s="63"/>
      <c r="F11" s="63"/>
      <c r="G11" s="2"/>
      <c r="I11" s="2"/>
      <c r="J11" s="2"/>
      <c r="K11" s="2"/>
    </row>
    <row r="12" spans="1:19" ht="27.95" customHeight="1">
      <c r="A12" s="4"/>
      <c r="B12" s="73" t="s">
        <v>21</v>
      </c>
      <c r="C12" s="74"/>
      <c r="D12" s="74"/>
      <c r="E12" s="75"/>
      <c r="F12" s="19" t="s">
        <v>3</v>
      </c>
      <c r="G12" s="19" t="s">
        <v>4</v>
      </c>
      <c r="H12" s="19" t="s">
        <v>0</v>
      </c>
      <c r="I12" s="19" t="s">
        <v>1</v>
      </c>
      <c r="J12" s="61" t="s">
        <v>2</v>
      </c>
      <c r="K12" s="62"/>
      <c r="O12" s="60"/>
      <c r="P12" s="60"/>
      <c r="Q12" s="60"/>
      <c r="R12" s="5"/>
      <c r="S12" s="6"/>
    </row>
    <row r="13" spans="1:19" ht="27.75" customHeight="1">
      <c r="A13" s="4"/>
      <c r="B13" s="64" t="s">
        <v>16</v>
      </c>
      <c r="C13" s="65"/>
      <c r="D13" s="65"/>
      <c r="E13" s="66"/>
      <c r="F13" s="28"/>
      <c r="G13" s="29"/>
      <c r="H13" s="30"/>
      <c r="I13" s="30"/>
      <c r="J13" s="41"/>
      <c r="K13" s="38"/>
    </row>
    <row r="14" spans="1:19" ht="27.95" customHeight="1">
      <c r="A14" s="4"/>
      <c r="B14" s="67" t="s">
        <v>38</v>
      </c>
      <c r="C14" s="68"/>
      <c r="D14" s="68"/>
      <c r="E14" s="69"/>
      <c r="F14" s="28" t="s">
        <v>15</v>
      </c>
      <c r="G14" s="29">
        <v>1</v>
      </c>
      <c r="H14" s="30"/>
      <c r="I14" s="30">
        <f>I44</f>
        <v>0</v>
      </c>
      <c r="J14" s="31"/>
      <c r="K14" s="32"/>
    </row>
    <row r="15" spans="1:19" ht="27.95" customHeight="1">
      <c r="A15" s="4"/>
      <c r="B15" s="67" t="s">
        <v>39</v>
      </c>
      <c r="C15" s="68"/>
      <c r="D15" s="68"/>
      <c r="E15" s="69"/>
      <c r="F15" s="28" t="s">
        <v>15</v>
      </c>
      <c r="G15" s="29">
        <v>1</v>
      </c>
      <c r="H15" s="30"/>
      <c r="I15" s="30">
        <f>I68</f>
        <v>0</v>
      </c>
      <c r="J15" s="31"/>
      <c r="K15" s="32"/>
    </row>
    <row r="16" spans="1:19" ht="27.95" customHeight="1">
      <c r="A16" s="4"/>
      <c r="B16" s="67" t="s">
        <v>18</v>
      </c>
      <c r="C16" s="68"/>
      <c r="D16" s="68"/>
      <c r="E16" s="69"/>
      <c r="F16" s="28"/>
      <c r="G16" s="29"/>
      <c r="H16" s="30"/>
      <c r="I16" s="30">
        <f>SUM(I14:I15)</f>
        <v>0</v>
      </c>
      <c r="J16" s="31"/>
      <c r="K16" s="32"/>
    </row>
    <row r="17" spans="1:20" ht="27.95" customHeight="1">
      <c r="A17" s="4"/>
      <c r="B17" s="67" t="s">
        <v>40</v>
      </c>
      <c r="C17" s="68"/>
      <c r="D17" s="68"/>
      <c r="E17" s="69"/>
      <c r="F17" s="28" t="s">
        <v>19</v>
      </c>
      <c r="G17" s="29">
        <v>10</v>
      </c>
      <c r="H17" s="30"/>
      <c r="I17" s="30">
        <f>ROUNDDOWN(I16*G17%,0)</f>
        <v>0</v>
      </c>
      <c r="J17" s="31"/>
      <c r="K17" s="32"/>
    </row>
    <row r="18" spans="1:20" ht="27.95" customHeight="1">
      <c r="A18" s="4"/>
      <c r="B18" s="67" t="s">
        <v>16</v>
      </c>
      <c r="C18" s="68"/>
      <c r="D18" s="68"/>
      <c r="E18" s="69"/>
      <c r="F18" s="28"/>
      <c r="G18" s="29"/>
      <c r="H18" s="30"/>
      <c r="I18" s="30">
        <f>SUM(I16:I17)</f>
        <v>0</v>
      </c>
      <c r="J18" s="31"/>
      <c r="K18" s="32"/>
    </row>
    <row r="19" spans="1:20" ht="27.95" customHeight="1">
      <c r="A19" s="4"/>
      <c r="B19" s="67"/>
      <c r="C19" s="68"/>
      <c r="D19" s="68"/>
      <c r="E19" s="69"/>
      <c r="F19" s="47"/>
      <c r="G19" s="48"/>
      <c r="H19" s="49"/>
      <c r="I19" s="49"/>
      <c r="J19" s="50"/>
      <c r="K19" s="51"/>
    </row>
    <row r="20" spans="1:20" ht="27.95" customHeight="1">
      <c r="A20" s="4"/>
      <c r="B20" s="70" t="s">
        <v>41</v>
      </c>
      <c r="C20" s="71"/>
      <c r="D20" s="71"/>
      <c r="E20" s="72"/>
      <c r="F20" s="34"/>
      <c r="G20" s="34"/>
      <c r="H20" s="34"/>
      <c r="I20" s="34"/>
      <c r="J20" s="31"/>
      <c r="K20" s="32"/>
      <c r="L20" s="7"/>
      <c r="R20" s="8"/>
      <c r="S20" s="6"/>
    </row>
    <row r="21" spans="1:20" ht="27.95" customHeight="1">
      <c r="A21" s="4"/>
      <c r="B21" s="67" t="s">
        <v>42</v>
      </c>
      <c r="C21" s="68"/>
      <c r="D21" s="68"/>
      <c r="E21" s="69"/>
      <c r="F21" s="28"/>
      <c r="G21" s="29"/>
      <c r="H21" s="30"/>
      <c r="I21" s="30">
        <f>SUM(I22,I25,I29,I31,I33)</f>
        <v>0</v>
      </c>
      <c r="J21" s="31"/>
      <c r="K21" s="32"/>
      <c r="R21" s="8"/>
      <c r="S21" s="6"/>
    </row>
    <row r="22" spans="1:20" ht="27.95" customHeight="1">
      <c r="A22" s="4"/>
      <c r="B22" s="67" t="s">
        <v>43</v>
      </c>
      <c r="C22" s="68"/>
      <c r="D22" s="68"/>
      <c r="E22" s="69"/>
      <c r="F22" s="28"/>
      <c r="G22" s="29"/>
      <c r="H22" s="30"/>
      <c r="I22" s="30">
        <f>SUM(I23:I24)</f>
        <v>0</v>
      </c>
      <c r="J22" s="31"/>
      <c r="K22" s="32"/>
      <c r="R22" s="8"/>
      <c r="S22" s="6"/>
    </row>
    <row r="23" spans="1:20" ht="27.95" customHeight="1">
      <c r="A23" s="4"/>
      <c r="B23" s="67" t="s">
        <v>44</v>
      </c>
      <c r="C23" s="68"/>
      <c r="D23" s="68"/>
      <c r="E23" s="69"/>
      <c r="F23" s="28" t="s">
        <v>23</v>
      </c>
      <c r="G23" s="29">
        <v>3</v>
      </c>
      <c r="H23" s="30"/>
      <c r="I23" s="30">
        <f>ROUNDDOWN(G23*H23,0)</f>
        <v>0</v>
      </c>
      <c r="J23" s="31"/>
      <c r="K23" s="32"/>
      <c r="M23" s="9"/>
      <c r="R23" s="8"/>
      <c r="S23" s="6"/>
    </row>
    <row r="24" spans="1:20" ht="27.95" customHeight="1">
      <c r="A24" s="4"/>
      <c r="B24" s="67" t="s">
        <v>45</v>
      </c>
      <c r="C24" s="68"/>
      <c r="D24" s="68"/>
      <c r="E24" s="69"/>
      <c r="F24" s="28" t="s">
        <v>23</v>
      </c>
      <c r="G24" s="29">
        <v>3</v>
      </c>
      <c r="H24" s="30"/>
      <c r="I24" s="30">
        <f>ROUNDDOWN(G24*H24,0)</f>
        <v>0</v>
      </c>
      <c r="J24" s="31"/>
      <c r="K24" s="33"/>
      <c r="R24" s="8"/>
      <c r="S24" s="6"/>
    </row>
    <row r="25" spans="1:20" ht="27.95" customHeight="1">
      <c r="A25" s="4"/>
      <c r="B25" s="67" t="s">
        <v>46</v>
      </c>
      <c r="C25" s="68"/>
      <c r="D25" s="68"/>
      <c r="E25" s="69"/>
      <c r="F25" s="28"/>
      <c r="G25" s="29"/>
      <c r="H25" s="30"/>
      <c r="I25" s="30">
        <f>SUM(I26:I28)</f>
        <v>0</v>
      </c>
      <c r="J25" s="31"/>
      <c r="K25" s="32"/>
      <c r="R25" s="8"/>
      <c r="S25" s="6"/>
    </row>
    <row r="26" spans="1:20" ht="27.75" customHeight="1">
      <c r="A26" s="4"/>
      <c r="B26" s="67" t="s">
        <v>47</v>
      </c>
      <c r="C26" s="68"/>
      <c r="D26" s="68"/>
      <c r="E26" s="69"/>
      <c r="F26" s="28" t="s">
        <v>22</v>
      </c>
      <c r="G26" s="29">
        <v>1</v>
      </c>
      <c r="H26" s="30"/>
      <c r="I26" s="30">
        <f>ROUNDDOWN(G26*H26,0)</f>
        <v>0</v>
      </c>
      <c r="J26" s="35"/>
      <c r="K26" s="36"/>
      <c r="M26" s="24"/>
      <c r="N26" s="13"/>
      <c r="O26" s="13"/>
      <c r="P26" s="13"/>
      <c r="S26" s="56"/>
    </row>
    <row r="27" spans="1:20" ht="27.75" customHeight="1">
      <c r="A27" s="4"/>
      <c r="B27" s="67" t="s">
        <v>48</v>
      </c>
      <c r="C27" s="68"/>
      <c r="D27" s="68"/>
      <c r="E27" s="69"/>
      <c r="F27" s="28" t="s">
        <v>20</v>
      </c>
      <c r="G27" s="29">
        <v>3</v>
      </c>
      <c r="H27" s="30"/>
      <c r="I27" s="30">
        <f>ROUNDDOWN(G27*H27,0)</f>
        <v>0</v>
      </c>
      <c r="J27" s="35"/>
      <c r="K27" s="37"/>
      <c r="S27" s="56"/>
    </row>
    <row r="28" spans="1:20" ht="27.75" customHeight="1">
      <c r="A28" s="4"/>
      <c r="B28" s="67" t="s">
        <v>49</v>
      </c>
      <c r="C28" s="68"/>
      <c r="D28" s="68"/>
      <c r="E28" s="69"/>
      <c r="F28" s="28" t="s">
        <v>20</v>
      </c>
      <c r="G28" s="29">
        <v>3</v>
      </c>
      <c r="H28" s="30"/>
      <c r="I28" s="30">
        <f>ROUNDDOWN(G28*H28,0)</f>
        <v>0</v>
      </c>
      <c r="J28" s="35"/>
      <c r="K28" s="38"/>
      <c r="S28" s="6"/>
    </row>
    <row r="29" spans="1:20" ht="27.75" customHeight="1">
      <c r="A29" s="4"/>
      <c r="B29" s="67" t="s">
        <v>50</v>
      </c>
      <c r="C29" s="68"/>
      <c r="D29" s="68"/>
      <c r="E29" s="69"/>
      <c r="F29" s="28"/>
      <c r="G29" s="29"/>
      <c r="H29" s="30"/>
      <c r="I29" s="30">
        <f>I30</f>
        <v>0</v>
      </c>
      <c r="J29" s="35"/>
      <c r="K29" s="36"/>
      <c r="S29" s="10"/>
      <c r="T29" s="10"/>
    </row>
    <row r="30" spans="1:20" ht="27.75" customHeight="1">
      <c r="A30" s="4"/>
      <c r="B30" s="67" t="s">
        <v>51</v>
      </c>
      <c r="C30" s="68"/>
      <c r="D30" s="68"/>
      <c r="E30" s="69"/>
      <c r="F30" s="28" t="s">
        <v>23</v>
      </c>
      <c r="G30" s="29">
        <v>3</v>
      </c>
      <c r="H30" s="30"/>
      <c r="I30" s="30">
        <f>ROUNDDOWN(G30*H30,0)</f>
        <v>0</v>
      </c>
      <c r="J30" s="35"/>
      <c r="K30" s="39"/>
      <c r="S30" s="10"/>
      <c r="T30" s="10"/>
    </row>
    <row r="31" spans="1:20" ht="27.75" customHeight="1">
      <c r="A31" s="4"/>
      <c r="B31" s="67" t="s">
        <v>52</v>
      </c>
      <c r="C31" s="68"/>
      <c r="D31" s="68"/>
      <c r="E31" s="69"/>
      <c r="F31" s="28"/>
      <c r="G31" s="29"/>
      <c r="H31" s="30"/>
      <c r="I31" s="30">
        <f>I32</f>
        <v>0</v>
      </c>
      <c r="J31" s="35"/>
      <c r="K31" s="38"/>
      <c r="S31" s="10"/>
    </row>
    <row r="32" spans="1:20" ht="27.75" customHeight="1">
      <c r="A32" s="4"/>
      <c r="B32" s="67" t="s">
        <v>53</v>
      </c>
      <c r="C32" s="68"/>
      <c r="D32" s="68"/>
      <c r="E32" s="69"/>
      <c r="F32" s="28" t="s">
        <v>23</v>
      </c>
      <c r="G32" s="29">
        <v>3</v>
      </c>
      <c r="H32" s="30"/>
      <c r="I32" s="30">
        <f>ROUNDDOWN(G32*H32,0)</f>
        <v>0</v>
      </c>
      <c r="J32" s="35"/>
      <c r="K32" s="38"/>
      <c r="S32" s="10"/>
    </row>
    <row r="33" spans="1:20" ht="27.75" customHeight="1">
      <c r="A33" s="4"/>
      <c r="B33" s="67" t="s">
        <v>54</v>
      </c>
      <c r="C33" s="68"/>
      <c r="D33" s="68"/>
      <c r="E33" s="69"/>
      <c r="F33" s="28"/>
      <c r="G33" s="29"/>
      <c r="H33" s="30"/>
      <c r="I33" s="30">
        <f>I34</f>
        <v>0</v>
      </c>
      <c r="J33" s="35"/>
      <c r="K33" s="38"/>
      <c r="S33" s="10"/>
    </row>
    <row r="34" spans="1:20" ht="27.75" customHeight="1">
      <c r="A34" s="4"/>
      <c r="B34" s="67" t="s">
        <v>55</v>
      </c>
      <c r="C34" s="68"/>
      <c r="D34" s="68"/>
      <c r="E34" s="69"/>
      <c r="F34" s="28" t="s">
        <v>23</v>
      </c>
      <c r="G34" s="29">
        <v>3</v>
      </c>
      <c r="H34" s="30"/>
      <c r="I34" s="30">
        <f>ROUNDDOWN(G34*H34,0)</f>
        <v>0</v>
      </c>
      <c r="J34" s="35"/>
      <c r="K34" s="38"/>
      <c r="S34" s="10"/>
    </row>
    <row r="35" spans="1:20" ht="27.75" customHeight="1">
      <c r="A35" s="4"/>
      <c r="B35" s="67" t="s">
        <v>56</v>
      </c>
      <c r="C35" s="68"/>
      <c r="D35" s="68"/>
      <c r="E35" s="69"/>
      <c r="F35" s="28"/>
      <c r="G35" s="29"/>
      <c r="H35" s="30"/>
      <c r="I35" s="30">
        <f>SUM(I36,I38,I40)</f>
        <v>0</v>
      </c>
      <c r="J35" s="35"/>
      <c r="K35" s="38"/>
      <c r="S35" s="10"/>
    </row>
    <row r="36" spans="1:20" ht="27.75" customHeight="1">
      <c r="A36" s="4"/>
      <c r="B36" s="67" t="s">
        <v>57</v>
      </c>
      <c r="C36" s="68"/>
      <c r="D36" s="68"/>
      <c r="E36" s="69"/>
      <c r="F36" s="28"/>
      <c r="G36" s="29"/>
      <c r="H36" s="30"/>
      <c r="I36" s="30">
        <f>I37</f>
        <v>0</v>
      </c>
      <c r="J36" s="35"/>
      <c r="K36" s="38"/>
      <c r="S36" s="10"/>
    </row>
    <row r="37" spans="1:20" ht="27.75" customHeight="1">
      <c r="A37" s="4"/>
      <c r="B37" s="67" t="s">
        <v>58</v>
      </c>
      <c r="C37" s="68"/>
      <c r="D37" s="68"/>
      <c r="E37" s="69"/>
      <c r="F37" s="28" t="s">
        <v>13</v>
      </c>
      <c r="G37" s="29">
        <v>1</v>
      </c>
      <c r="H37" s="30"/>
      <c r="I37" s="30">
        <f>ROUNDDOWN(G37*H37,0)</f>
        <v>0</v>
      </c>
      <c r="J37" s="35"/>
      <c r="K37" s="38"/>
      <c r="S37" s="10"/>
    </row>
    <row r="38" spans="1:20" ht="27.75" customHeight="1">
      <c r="A38" s="4"/>
      <c r="B38" s="67" t="s">
        <v>59</v>
      </c>
      <c r="C38" s="68"/>
      <c r="D38" s="68"/>
      <c r="E38" s="69"/>
      <c r="F38" s="28"/>
      <c r="G38" s="29"/>
      <c r="H38" s="30"/>
      <c r="I38" s="30">
        <f>I39</f>
        <v>0</v>
      </c>
      <c r="J38" s="35"/>
      <c r="K38" s="38"/>
      <c r="S38" s="10"/>
    </row>
    <row r="39" spans="1:20" ht="27.75" customHeight="1">
      <c r="A39" s="4"/>
      <c r="B39" s="67" t="s">
        <v>60</v>
      </c>
      <c r="C39" s="68"/>
      <c r="D39" s="68"/>
      <c r="E39" s="69"/>
      <c r="F39" s="28" t="s">
        <v>24</v>
      </c>
      <c r="G39" s="29">
        <v>20</v>
      </c>
      <c r="H39" s="30"/>
      <c r="I39" s="30">
        <f>ROUNDDOWN(G39*H39,0)</f>
        <v>0</v>
      </c>
      <c r="J39" s="35"/>
      <c r="K39" s="38"/>
      <c r="S39" s="10"/>
    </row>
    <row r="40" spans="1:20" ht="27.75" customHeight="1">
      <c r="A40" s="4"/>
      <c r="B40" s="67" t="s">
        <v>61</v>
      </c>
      <c r="C40" s="68"/>
      <c r="D40" s="68"/>
      <c r="E40" s="69"/>
      <c r="F40" s="28"/>
      <c r="G40" s="29"/>
      <c r="H40" s="30"/>
      <c r="I40" s="30">
        <f>I41</f>
        <v>0</v>
      </c>
      <c r="J40" s="35"/>
      <c r="K40" s="38"/>
      <c r="S40" s="10"/>
    </row>
    <row r="41" spans="1:20" ht="27.75" customHeight="1">
      <c r="A41" s="4"/>
      <c r="B41" s="67" t="s">
        <v>62</v>
      </c>
      <c r="C41" s="68"/>
      <c r="D41" s="68"/>
      <c r="E41" s="69"/>
      <c r="F41" s="28" t="s">
        <v>25</v>
      </c>
      <c r="G41" s="29">
        <v>2</v>
      </c>
      <c r="H41" s="30"/>
      <c r="I41" s="30">
        <f>ROUNDDOWN(G41*H41,0)</f>
        <v>0</v>
      </c>
      <c r="J41" s="35"/>
      <c r="K41" s="36">
        <f>I31</f>
        <v>0</v>
      </c>
      <c r="S41" s="10"/>
      <c r="T41" s="10"/>
    </row>
    <row r="42" spans="1:20" ht="27.75" customHeight="1">
      <c r="A42" s="4"/>
      <c r="B42" s="67" t="s">
        <v>26</v>
      </c>
      <c r="C42" s="68"/>
      <c r="D42" s="68"/>
      <c r="E42" s="69"/>
      <c r="F42" s="34"/>
      <c r="G42" s="29"/>
      <c r="H42" s="30"/>
      <c r="I42" s="30">
        <f>SUM(I21,I35)</f>
        <v>0</v>
      </c>
      <c r="J42" s="35"/>
      <c r="K42" s="38"/>
      <c r="S42" s="10"/>
      <c r="T42" s="10"/>
    </row>
    <row r="43" spans="1:20" ht="27.95" customHeight="1">
      <c r="A43" s="4"/>
      <c r="B43" s="82" t="s">
        <v>27</v>
      </c>
      <c r="C43" s="83"/>
      <c r="D43" s="83"/>
      <c r="E43" s="84"/>
      <c r="F43" s="47" t="s">
        <v>5</v>
      </c>
      <c r="G43" s="48">
        <v>1</v>
      </c>
      <c r="H43" s="49"/>
      <c r="I43" s="49"/>
      <c r="J43" s="50"/>
      <c r="K43" s="51"/>
    </row>
    <row r="44" spans="1:20" ht="27.95" customHeight="1">
      <c r="A44" s="4"/>
      <c r="B44" s="82" t="s">
        <v>28</v>
      </c>
      <c r="C44" s="83"/>
      <c r="D44" s="83"/>
      <c r="E44" s="84"/>
      <c r="F44" s="47"/>
      <c r="G44" s="48"/>
      <c r="H44" s="49"/>
      <c r="I44" s="49">
        <f>SUM(I42:I43)</f>
        <v>0</v>
      </c>
      <c r="J44" s="50"/>
      <c r="K44" s="51"/>
    </row>
    <row r="45" spans="1:20" ht="27.95" customHeight="1">
      <c r="A45" s="4"/>
      <c r="B45" s="67"/>
      <c r="C45" s="68"/>
      <c r="D45" s="68"/>
      <c r="E45" s="69"/>
      <c r="F45" s="28"/>
      <c r="G45" s="29"/>
      <c r="H45" s="30"/>
      <c r="I45" s="30"/>
      <c r="J45" s="41"/>
      <c r="K45" s="38"/>
    </row>
    <row r="46" spans="1:20" ht="27.75" customHeight="1">
      <c r="A46" s="4"/>
      <c r="B46" s="67"/>
      <c r="C46" s="68"/>
      <c r="D46" s="68"/>
      <c r="E46" s="69"/>
      <c r="F46" s="34"/>
      <c r="G46" s="29"/>
      <c r="H46" s="30"/>
      <c r="I46" s="30"/>
      <c r="J46" s="35"/>
      <c r="K46" s="38"/>
      <c r="S46" s="10"/>
      <c r="T46" s="10"/>
    </row>
    <row r="47" spans="1:20" ht="27.95" customHeight="1">
      <c r="A47" s="4"/>
      <c r="B47" s="79"/>
      <c r="C47" s="80"/>
      <c r="D47" s="80"/>
      <c r="E47" s="81"/>
      <c r="F47" s="42"/>
      <c r="G47" s="43"/>
      <c r="H47" s="44"/>
      <c r="I47" s="44"/>
      <c r="J47" s="45"/>
      <c r="K47" s="46"/>
    </row>
    <row r="48" spans="1:20" ht="27.95" customHeight="1">
      <c r="B48" s="52"/>
      <c r="C48" s="52"/>
      <c r="D48" s="52"/>
      <c r="E48" s="52"/>
      <c r="F48" s="53"/>
      <c r="G48" s="54"/>
      <c r="H48" s="55"/>
      <c r="I48" s="55"/>
      <c r="J48" s="16"/>
      <c r="K48" s="53" t="s">
        <v>63</v>
      </c>
    </row>
    <row r="49" spans="1:19" ht="27.95" customHeight="1">
      <c r="A49" s="4"/>
      <c r="B49" s="73" t="s">
        <v>21</v>
      </c>
      <c r="C49" s="74"/>
      <c r="D49" s="74"/>
      <c r="E49" s="75"/>
      <c r="F49" s="19" t="s">
        <v>3</v>
      </c>
      <c r="G49" s="19" t="s">
        <v>4</v>
      </c>
      <c r="H49" s="19" t="s">
        <v>0</v>
      </c>
      <c r="I49" s="19" t="s">
        <v>1</v>
      </c>
      <c r="J49" s="61" t="s">
        <v>2</v>
      </c>
      <c r="K49" s="62"/>
      <c r="O49" s="60"/>
      <c r="P49" s="60"/>
      <c r="Q49" s="60"/>
      <c r="R49" s="5"/>
      <c r="S49" s="6"/>
    </row>
    <row r="50" spans="1:19" ht="27.75" customHeight="1">
      <c r="A50" s="4"/>
      <c r="B50" s="76" t="s">
        <v>17</v>
      </c>
      <c r="C50" s="77"/>
      <c r="D50" s="77"/>
      <c r="E50" s="78"/>
      <c r="F50" s="28"/>
      <c r="G50" s="29"/>
      <c r="H50" s="30"/>
      <c r="I50" s="30"/>
      <c r="J50" s="41"/>
      <c r="K50" s="38"/>
    </row>
    <row r="51" spans="1:19" ht="27.95" customHeight="1">
      <c r="A51" s="4"/>
      <c r="B51" s="67" t="s">
        <v>29</v>
      </c>
      <c r="C51" s="68"/>
      <c r="D51" s="68"/>
      <c r="E51" s="69"/>
      <c r="F51" s="28"/>
      <c r="G51" s="29"/>
      <c r="H51" s="30"/>
      <c r="I51" s="30">
        <f>SUM(I52:I59)</f>
        <v>0</v>
      </c>
      <c r="J51" s="31"/>
      <c r="K51" s="32"/>
      <c r="R51" s="8"/>
      <c r="S51" s="6"/>
    </row>
    <row r="52" spans="1:19" ht="27.95" customHeight="1">
      <c r="A52" s="4"/>
      <c r="B52" s="67" t="s">
        <v>64</v>
      </c>
      <c r="C52" s="68"/>
      <c r="D52" s="68"/>
      <c r="E52" s="69"/>
      <c r="F52" s="28" t="s">
        <v>30</v>
      </c>
      <c r="G52" s="29">
        <v>2</v>
      </c>
      <c r="H52" s="30"/>
      <c r="I52" s="30">
        <f t="shared" ref="I52:I59" si="0">ROUNDDOWN(G52*H52,0)</f>
        <v>0</v>
      </c>
      <c r="J52" s="41"/>
      <c r="K52" s="38"/>
    </row>
    <row r="53" spans="1:19" ht="27.95" customHeight="1">
      <c r="A53" s="4"/>
      <c r="B53" s="67" t="s">
        <v>65</v>
      </c>
      <c r="C53" s="68"/>
      <c r="D53" s="68"/>
      <c r="E53" s="69"/>
      <c r="F53" s="28" t="s">
        <v>30</v>
      </c>
      <c r="G53" s="29">
        <v>1</v>
      </c>
      <c r="H53" s="30"/>
      <c r="I53" s="30">
        <f t="shared" si="0"/>
        <v>0</v>
      </c>
      <c r="J53" s="31"/>
      <c r="K53" s="32"/>
    </row>
    <row r="54" spans="1:19" ht="27.95" customHeight="1">
      <c r="A54" s="4"/>
      <c r="B54" s="67" t="s">
        <v>66</v>
      </c>
      <c r="C54" s="68"/>
      <c r="D54" s="68"/>
      <c r="E54" s="69"/>
      <c r="F54" s="28" t="s">
        <v>30</v>
      </c>
      <c r="G54" s="29">
        <v>1</v>
      </c>
      <c r="H54" s="30"/>
      <c r="I54" s="30">
        <f t="shared" si="0"/>
        <v>0</v>
      </c>
      <c r="J54" s="31"/>
      <c r="K54" s="32"/>
    </row>
    <row r="55" spans="1:19" ht="27.95" customHeight="1">
      <c r="A55" s="4"/>
      <c r="B55" s="67" t="s">
        <v>67</v>
      </c>
      <c r="C55" s="68"/>
      <c r="D55" s="68"/>
      <c r="E55" s="69"/>
      <c r="F55" s="28" t="s">
        <v>30</v>
      </c>
      <c r="G55" s="29">
        <v>2</v>
      </c>
      <c r="H55" s="30"/>
      <c r="I55" s="30">
        <f t="shared" si="0"/>
        <v>0</v>
      </c>
      <c r="J55" s="31"/>
      <c r="K55" s="32"/>
    </row>
    <row r="56" spans="1:19" ht="27.95" customHeight="1">
      <c r="A56" s="4"/>
      <c r="B56" s="67" t="s">
        <v>68</v>
      </c>
      <c r="C56" s="68"/>
      <c r="D56" s="68"/>
      <c r="E56" s="69"/>
      <c r="F56" s="28" t="s">
        <v>30</v>
      </c>
      <c r="G56" s="29">
        <v>2</v>
      </c>
      <c r="H56" s="30"/>
      <c r="I56" s="30">
        <f t="shared" si="0"/>
        <v>0</v>
      </c>
      <c r="J56" s="31"/>
      <c r="K56" s="32"/>
    </row>
    <row r="57" spans="1:19" ht="27.95" customHeight="1">
      <c r="A57" s="4"/>
      <c r="B57" s="67" t="s">
        <v>69</v>
      </c>
      <c r="C57" s="68"/>
      <c r="D57" s="68"/>
      <c r="E57" s="69"/>
      <c r="F57" s="28" t="s">
        <v>30</v>
      </c>
      <c r="G57" s="29">
        <v>2</v>
      </c>
      <c r="H57" s="30"/>
      <c r="I57" s="30">
        <f t="shared" si="0"/>
        <v>0</v>
      </c>
      <c r="J57" s="31"/>
      <c r="K57" s="32"/>
    </row>
    <row r="58" spans="1:19" ht="27.95" customHeight="1">
      <c r="A58" s="4"/>
      <c r="B58" s="67" t="s">
        <v>70</v>
      </c>
      <c r="C58" s="68"/>
      <c r="D58" s="68"/>
      <c r="E58" s="69"/>
      <c r="F58" s="28" t="s">
        <v>30</v>
      </c>
      <c r="G58" s="48">
        <v>2</v>
      </c>
      <c r="H58" s="49"/>
      <c r="I58" s="30">
        <f t="shared" si="0"/>
        <v>0</v>
      </c>
      <c r="J58" s="50"/>
      <c r="K58" s="51"/>
    </row>
    <row r="59" spans="1:19" ht="27.95" customHeight="1">
      <c r="A59" s="4"/>
      <c r="B59" s="67" t="s">
        <v>31</v>
      </c>
      <c r="C59" s="68"/>
      <c r="D59" s="68"/>
      <c r="E59" s="69"/>
      <c r="F59" s="28" t="s">
        <v>13</v>
      </c>
      <c r="G59" s="48">
        <v>1</v>
      </c>
      <c r="H59" s="30"/>
      <c r="I59" s="30">
        <f t="shared" si="0"/>
        <v>0</v>
      </c>
      <c r="J59" s="31"/>
      <c r="K59" s="32"/>
      <c r="L59" s="7"/>
      <c r="R59" s="8"/>
      <c r="S59" s="6"/>
    </row>
    <row r="60" spans="1:19" ht="27.95" customHeight="1">
      <c r="A60" s="4"/>
      <c r="B60" s="67" t="s">
        <v>71</v>
      </c>
      <c r="C60" s="68"/>
      <c r="D60" s="68"/>
      <c r="E60" s="69"/>
      <c r="F60" s="28"/>
      <c r="G60" s="48"/>
      <c r="H60" s="25"/>
      <c r="I60" s="30">
        <f>SUM(I61:I62)</f>
        <v>0</v>
      </c>
      <c r="J60" s="26"/>
      <c r="K60" s="27"/>
      <c r="L60" s="7"/>
      <c r="R60" s="8"/>
      <c r="S60" s="6"/>
    </row>
    <row r="61" spans="1:19" ht="27.95" customHeight="1">
      <c r="A61" s="4"/>
      <c r="B61" s="67" t="s">
        <v>72</v>
      </c>
      <c r="C61" s="68"/>
      <c r="D61" s="68"/>
      <c r="E61" s="69"/>
      <c r="F61" s="28" t="s">
        <v>15</v>
      </c>
      <c r="G61" s="29">
        <v>1</v>
      </c>
      <c r="H61" s="30"/>
      <c r="I61" s="30"/>
      <c r="J61" s="31"/>
      <c r="K61" s="32"/>
      <c r="R61" s="8"/>
      <c r="S61" s="6"/>
    </row>
    <row r="62" spans="1:19" ht="27.95" customHeight="1">
      <c r="A62" s="4"/>
      <c r="B62" s="67" t="s">
        <v>73</v>
      </c>
      <c r="C62" s="68"/>
      <c r="D62" s="68"/>
      <c r="E62" s="69"/>
      <c r="F62" s="28" t="s">
        <v>15</v>
      </c>
      <c r="G62" s="29">
        <v>1</v>
      </c>
      <c r="H62" s="30"/>
      <c r="I62" s="30"/>
      <c r="J62" s="31"/>
      <c r="K62" s="32"/>
      <c r="R62" s="8"/>
      <c r="S62" s="6"/>
    </row>
    <row r="63" spans="1:19" ht="27.95" customHeight="1">
      <c r="A63" s="4"/>
      <c r="B63" s="67" t="s">
        <v>32</v>
      </c>
      <c r="C63" s="68"/>
      <c r="D63" s="68"/>
      <c r="E63" s="69"/>
      <c r="F63" s="28"/>
      <c r="G63" s="29"/>
      <c r="H63" s="30"/>
      <c r="I63" s="30">
        <f>SUM(I51,I60)</f>
        <v>0</v>
      </c>
      <c r="J63" s="31"/>
      <c r="K63" s="32"/>
      <c r="M63" s="9"/>
      <c r="R63" s="8"/>
      <c r="S63" s="6"/>
    </row>
    <row r="64" spans="1:19" ht="27.95" customHeight="1">
      <c r="A64" s="4"/>
      <c r="B64" s="67" t="s">
        <v>33</v>
      </c>
      <c r="C64" s="68"/>
      <c r="D64" s="68"/>
      <c r="E64" s="69"/>
      <c r="F64" s="28" t="s">
        <v>15</v>
      </c>
      <c r="G64" s="29">
        <v>1</v>
      </c>
      <c r="H64" s="30"/>
      <c r="I64" s="30"/>
      <c r="J64" s="31"/>
      <c r="K64" s="33"/>
      <c r="R64" s="8"/>
      <c r="S64" s="6"/>
    </row>
    <row r="65" spans="1:20" ht="27.95" customHeight="1">
      <c r="A65" s="4"/>
      <c r="B65" s="67" t="s">
        <v>34</v>
      </c>
      <c r="C65" s="68"/>
      <c r="D65" s="68"/>
      <c r="E65" s="69"/>
      <c r="F65" s="28"/>
      <c r="G65" s="29"/>
      <c r="H65" s="30"/>
      <c r="I65" s="30">
        <f>I64</f>
        <v>0</v>
      </c>
      <c r="J65" s="31"/>
      <c r="K65" s="32"/>
      <c r="R65" s="8"/>
      <c r="S65" s="6"/>
    </row>
    <row r="66" spans="1:20" ht="27.75" customHeight="1">
      <c r="A66" s="4"/>
      <c r="B66" s="67" t="s">
        <v>35</v>
      </c>
      <c r="C66" s="68"/>
      <c r="D66" s="68"/>
      <c r="E66" s="69"/>
      <c r="F66" s="28"/>
      <c r="G66" s="29"/>
      <c r="H66" s="30"/>
      <c r="I66" s="30">
        <f>SUM(I63,I65)</f>
        <v>0</v>
      </c>
      <c r="J66" s="35"/>
      <c r="K66" s="36"/>
      <c r="M66" s="24"/>
      <c r="N66" s="13"/>
      <c r="O66" s="13"/>
      <c r="P66" s="13"/>
      <c r="S66" s="56"/>
    </row>
    <row r="67" spans="1:20" ht="27.75" customHeight="1">
      <c r="A67" s="4"/>
      <c r="B67" s="67" t="s">
        <v>36</v>
      </c>
      <c r="C67" s="68"/>
      <c r="D67" s="68"/>
      <c r="E67" s="69"/>
      <c r="F67" s="28" t="s">
        <v>15</v>
      </c>
      <c r="G67" s="29">
        <v>1</v>
      </c>
      <c r="H67" s="30"/>
      <c r="I67" s="30"/>
      <c r="J67" s="35"/>
      <c r="K67" s="37"/>
      <c r="S67" s="56"/>
    </row>
    <row r="68" spans="1:20" ht="27.75" customHeight="1">
      <c r="A68" s="4"/>
      <c r="B68" s="67" t="s">
        <v>37</v>
      </c>
      <c r="C68" s="68"/>
      <c r="D68" s="68"/>
      <c r="E68" s="69"/>
      <c r="F68" s="28"/>
      <c r="G68" s="29"/>
      <c r="H68" s="30"/>
      <c r="I68" s="30">
        <f>SUM(I66:I67)</f>
        <v>0</v>
      </c>
      <c r="J68" s="35"/>
      <c r="K68" s="38"/>
      <c r="S68" s="6"/>
    </row>
    <row r="69" spans="1:20" ht="27.95" customHeight="1">
      <c r="A69" s="4"/>
      <c r="B69" s="67"/>
      <c r="C69" s="68"/>
      <c r="D69" s="68"/>
      <c r="E69" s="69"/>
      <c r="F69" s="28"/>
      <c r="G69" s="48"/>
      <c r="H69" s="30"/>
      <c r="I69" s="30"/>
      <c r="J69" s="31"/>
      <c r="K69" s="32"/>
      <c r="R69" s="8"/>
      <c r="S69" s="6"/>
    </row>
    <row r="70" spans="1:20" ht="27.95" customHeight="1">
      <c r="A70" s="4"/>
      <c r="B70" s="67"/>
      <c r="C70" s="68"/>
      <c r="D70" s="68"/>
      <c r="E70" s="69"/>
      <c r="F70" s="28"/>
      <c r="G70" s="48"/>
      <c r="H70" s="30"/>
      <c r="I70" s="30"/>
      <c r="J70" s="31"/>
      <c r="K70" s="32"/>
      <c r="R70" s="8"/>
      <c r="S70" s="6"/>
    </row>
    <row r="71" spans="1:20" ht="27.95" customHeight="1">
      <c r="A71" s="4"/>
      <c r="B71" s="67"/>
      <c r="C71" s="68"/>
      <c r="D71" s="68"/>
      <c r="E71" s="69"/>
      <c r="F71" s="28"/>
      <c r="G71" s="48"/>
      <c r="H71" s="30"/>
      <c r="I71" s="30"/>
      <c r="J71" s="31"/>
      <c r="K71" s="32"/>
      <c r="R71" s="8"/>
      <c r="S71" s="6"/>
    </row>
    <row r="72" spans="1:20" ht="27.95" customHeight="1">
      <c r="A72" s="4"/>
      <c r="B72" s="67"/>
      <c r="C72" s="68"/>
      <c r="D72" s="68"/>
      <c r="E72" s="69"/>
      <c r="F72" s="28"/>
      <c r="G72" s="48"/>
      <c r="H72" s="30"/>
      <c r="I72" s="30"/>
      <c r="J72" s="31"/>
      <c r="K72" s="32"/>
      <c r="R72" s="8"/>
      <c r="S72" s="6"/>
    </row>
    <row r="73" spans="1:20" ht="27.95" customHeight="1">
      <c r="A73" s="4"/>
      <c r="B73" s="67"/>
      <c r="C73" s="68"/>
      <c r="D73" s="68"/>
      <c r="E73" s="69"/>
      <c r="F73" s="28"/>
      <c r="G73" s="48"/>
      <c r="H73" s="30"/>
      <c r="I73" s="30"/>
      <c r="J73" s="31"/>
      <c r="K73" s="32"/>
      <c r="R73" s="8"/>
      <c r="S73" s="6"/>
    </row>
    <row r="74" spans="1:20" ht="27.95" customHeight="1">
      <c r="A74" s="4"/>
      <c r="B74" s="67"/>
      <c r="C74" s="68"/>
      <c r="D74" s="68"/>
      <c r="E74" s="69"/>
      <c r="F74" s="28"/>
      <c r="G74" s="48"/>
      <c r="H74" s="30"/>
      <c r="I74" s="30"/>
      <c r="J74" s="31"/>
      <c r="K74" s="32"/>
      <c r="R74" s="8"/>
      <c r="S74" s="6"/>
    </row>
    <row r="75" spans="1:20" ht="27.95" customHeight="1">
      <c r="A75" s="4"/>
      <c r="B75" s="67"/>
      <c r="C75" s="68"/>
      <c r="D75" s="68"/>
      <c r="E75" s="69"/>
      <c r="F75" s="28"/>
      <c r="G75" s="29"/>
      <c r="H75" s="30"/>
      <c r="I75" s="30"/>
      <c r="J75" s="31"/>
      <c r="K75" s="32"/>
      <c r="R75" s="8"/>
      <c r="S75" s="6"/>
    </row>
    <row r="76" spans="1:20" ht="27.95" customHeight="1">
      <c r="A76" s="4"/>
      <c r="B76" s="67"/>
      <c r="C76" s="68"/>
      <c r="D76" s="68"/>
      <c r="E76" s="69"/>
      <c r="F76" s="28"/>
      <c r="G76" s="29"/>
      <c r="H76" s="30"/>
      <c r="I76" s="30"/>
      <c r="J76" s="31"/>
      <c r="K76" s="32"/>
      <c r="R76" s="8"/>
      <c r="S76" s="6"/>
    </row>
    <row r="77" spans="1:20" ht="27.95" customHeight="1">
      <c r="A77" s="4"/>
      <c r="B77" s="67"/>
      <c r="C77" s="68"/>
      <c r="D77" s="68"/>
      <c r="E77" s="69"/>
      <c r="F77" s="28"/>
      <c r="G77" s="29"/>
      <c r="H77" s="30"/>
      <c r="I77" s="30"/>
      <c r="J77" s="31"/>
      <c r="K77" s="32"/>
      <c r="R77" s="8"/>
      <c r="S77" s="6"/>
    </row>
    <row r="78" spans="1:20" ht="27.75" customHeight="1">
      <c r="A78" s="4"/>
      <c r="B78" s="67"/>
      <c r="C78" s="68"/>
      <c r="D78" s="68"/>
      <c r="E78" s="69"/>
      <c r="F78" s="28"/>
      <c r="G78" s="29"/>
      <c r="H78" s="30"/>
      <c r="I78" s="30"/>
      <c r="J78" s="35"/>
      <c r="K78" s="36"/>
      <c r="S78" s="10"/>
      <c r="T78" s="10"/>
    </row>
    <row r="79" spans="1:20" ht="27.75" customHeight="1">
      <c r="A79" s="4"/>
      <c r="B79" s="67"/>
      <c r="C79" s="68"/>
      <c r="D79" s="68"/>
      <c r="E79" s="69"/>
      <c r="F79" s="28"/>
      <c r="G79" s="29"/>
      <c r="H79" s="30"/>
      <c r="I79" s="30"/>
      <c r="J79" s="35"/>
      <c r="K79" s="39"/>
      <c r="S79" s="10"/>
      <c r="T79" s="10"/>
    </row>
    <row r="80" spans="1:20" ht="27.75" customHeight="1">
      <c r="A80" s="4"/>
      <c r="B80" s="67"/>
      <c r="C80" s="68"/>
      <c r="D80" s="68"/>
      <c r="E80" s="69"/>
      <c r="F80" s="28"/>
      <c r="G80" s="29"/>
      <c r="H80" s="30"/>
      <c r="I80" s="30"/>
      <c r="J80" s="35"/>
      <c r="K80" s="38"/>
      <c r="S80" s="10"/>
    </row>
    <row r="81" spans="1:20" ht="27.75" customHeight="1">
      <c r="A81" s="4"/>
      <c r="B81" s="67"/>
      <c r="C81" s="68"/>
      <c r="D81" s="68"/>
      <c r="E81" s="69"/>
      <c r="F81" s="28"/>
      <c r="G81" s="29"/>
      <c r="H81" s="30"/>
      <c r="I81" s="30"/>
      <c r="J81" s="35"/>
      <c r="K81" s="38"/>
      <c r="S81" s="10"/>
    </row>
    <row r="82" spans="1:20" ht="27.75" customHeight="1">
      <c r="A82" s="4"/>
      <c r="B82" s="67"/>
      <c r="C82" s="68"/>
      <c r="D82" s="68"/>
      <c r="E82" s="69"/>
      <c r="F82" s="28"/>
      <c r="G82" s="29"/>
      <c r="H82" s="30"/>
      <c r="I82" s="30"/>
      <c r="J82" s="35"/>
      <c r="K82" s="38"/>
      <c r="S82" s="10"/>
    </row>
    <row r="83" spans="1:20" ht="27.75" customHeight="1">
      <c r="A83" s="4"/>
      <c r="B83" s="67"/>
      <c r="C83" s="68"/>
      <c r="D83" s="68"/>
      <c r="E83" s="69"/>
      <c r="F83" s="28"/>
      <c r="G83" s="29"/>
      <c r="H83" s="40"/>
      <c r="I83" s="30"/>
      <c r="J83" s="35"/>
      <c r="K83" s="38"/>
      <c r="S83" s="10"/>
    </row>
    <row r="84" spans="1:20" ht="27.75" customHeight="1">
      <c r="A84" s="4"/>
      <c r="B84" s="67"/>
      <c r="C84" s="68"/>
      <c r="D84" s="68"/>
      <c r="E84" s="69"/>
      <c r="F84" s="28"/>
      <c r="G84" s="29"/>
      <c r="H84" s="40"/>
      <c r="I84" s="30"/>
      <c r="J84" s="35"/>
      <c r="K84" s="38"/>
      <c r="S84" s="10"/>
    </row>
    <row r="85" spans="1:20" ht="27.75" customHeight="1">
      <c r="A85" s="4"/>
      <c r="B85" s="67"/>
      <c r="C85" s="68"/>
      <c r="D85" s="68"/>
      <c r="E85" s="69"/>
      <c r="F85" s="28"/>
      <c r="G85" s="29"/>
      <c r="H85" s="40"/>
      <c r="I85" s="30"/>
      <c r="J85" s="35"/>
      <c r="K85" s="38"/>
      <c r="S85" s="10"/>
    </row>
    <row r="86" spans="1:20" ht="27.75" customHeight="1">
      <c r="A86" s="4"/>
      <c r="B86" s="67"/>
      <c r="C86" s="68"/>
      <c r="D86" s="68"/>
      <c r="E86" s="69"/>
      <c r="F86" s="28"/>
      <c r="G86" s="29"/>
      <c r="H86" s="40"/>
      <c r="I86" s="30"/>
      <c r="J86" s="35"/>
      <c r="K86" s="38"/>
      <c r="S86" s="10"/>
    </row>
    <row r="87" spans="1:20" ht="27.75" customHeight="1">
      <c r="A87" s="4"/>
      <c r="B87" s="67"/>
      <c r="C87" s="68"/>
      <c r="D87" s="68"/>
      <c r="E87" s="69"/>
      <c r="F87" s="28"/>
      <c r="G87" s="29"/>
      <c r="H87" s="40"/>
      <c r="I87" s="30"/>
      <c r="J87" s="35"/>
      <c r="K87" s="38"/>
      <c r="S87" s="10"/>
    </row>
    <row r="88" spans="1:20" ht="27.75" customHeight="1">
      <c r="A88" s="4"/>
      <c r="B88" s="57"/>
      <c r="C88" s="58"/>
      <c r="D88" s="58"/>
      <c r="E88" s="59"/>
      <c r="F88" s="28"/>
      <c r="G88" s="29"/>
      <c r="H88" s="40"/>
      <c r="I88" s="30"/>
      <c r="J88" s="35"/>
      <c r="K88" s="38"/>
      <c r="S88" s="10"/>
    </row>
    <row r="89" spans="1:20" ht="27.75" customHeight="1">
      <c r="A89" s="4"/>
      <c r="B89" s="67"/>
      <c r="C89" s="68"/>
      <c r="D89" s="68"/>
      <c r="E89" s="69"/>
      <c r="F89" s="28"/>
      <c r="G89" s="29"/>
      <c r="H89" s="40"/>
      <c r="I89" s="30"/>
      <c r="J89" s="35"/>
      <c r="K89" s="38"/>
      <c r="S89" s="10"/>
    </row>
    <row r="90" spans="1:20" ht="27.75" customHeight="1">
      <c r="A90" s="4"/>
      <c r="B90" s="67"/>
      <c r="C90" s="68"/>
      <c r="D90" s="68"/>
      <c r="E90" s="69"/>
      <c r="F90" s="28"/>
      <c r="G90" s="29"/>
      <c r="H90" s="40"/>
      <c r="I90" s="30"/>
      <c r="J90" s="35"/>
      <c r="K90" s="38"/>
      <c r="S90" s="10"/>
    </row>
    <row r="91" spans="1:20" ht="27.75" customHeight="1">
      <c r="A91" s="4"/>
      <c r="B91" s="67"/>
      <c r="C91" s="68"/>
      <c r="D91" s="68"/>
      <c r="E91" s="69"/>
      <c r="F91" s="28"/>
      <c r="G91" s="29"/>
      <c r="H91" s="30"/>
      <c r="I91" s="30"/>
      <c r="J91" s="35"/>
      <c r="K91" s="36"/>
      <c r="S91" s="10"/>
      <c r="T91" s="10"/>
    </row>
    <row r="92" spans="1:20" ht="27.75" customHeight="1">
      <c r="A92" s="4"/>
      <c r="B92" s="67"/>
      <c r="C92" s="68"/>
      <c r="D92" s="68"/>
      <c r="E92" s="69"/>
      <c r="F92" s="34"/>
      <c r="G92" s="29"/>
      <c r="H92" s="30"/>
      <c r="I92" s="30"/>
      <c r="J92" s="35"/>
      <c r="K92" s="38"/>
      <c r="S92" s="10"/>
      <c r="T92" s="10"/>
    </row>
    <row r="93" spans="1:20" ht="27.95" customHeight="1">
      <c r="A93" s="4"/>
      <c r="B93" s="79"/>
      <c r="C93" s="80"/>
      <c r="D93" s="80"/>
      <c r="E93" s="81"/>
      <c r="F93" s="42"/>
      <c r="G93" s="43"/>
      <c r="H93" s="44"/>
      <c r="I93" s="44"/>
      <c r="J93" s="45"/>
      <c r="K93" s="46"/>
    </row>
  </sheetData>
  <mergeCells count="85">
    <mergeCell ref="B42:E42"/>
    <mergeCell ref="B33:E33"/>
    <mergeCell ref="B34:E34"/>
    <mergeCell ref="B35:E35"/>
    <mergeCell ref="B36:E36"/>
    <mergeCell ref="B37:E37"/>
    <mergeCell ref="B12:E12"/>
    <mergeCell ref="B38:E38"/>
    <mergeCell ref="B39:E39"/>
    <mergeCell ref="B40:E40"/>
    <mergeCell ref="B41:E41"/>
    <mergeCell ref="B28:E28"/>
    <mergeCell ref="B29:E29"/>
    <mergeCell ref="B30:E30"/>
    <mergeCell ref="B31:E31"/>
    <mergeCell ref="B32:E32"/>
    <mergeCell ref="B23:E23"/>
    <mergeCell ref="B24:E24"/>
    <mergeCell ref="B25:E25"/>
    <mergeCell ref="B78:E78"/>
    <mergeCell ref="B61:E61"/>
    <mergeCell ref="B62:E62"/>
    <mergeCell ref="B93:E93"/>
    <mergeCell ref="B43:E43"/>
    <mergeCell ref="B44:E44"/>
    <mergeCell ref="B46:E46"/>
    <mergeCell ref="B47:E47"/>
    <mergeCell ref="B79:E79"/>
    <mergeCell ref="B80:E80"/>
    <mergeCell ref="B81:E81"/>
    <mergeCell ref="B82:E82"/>
    <mergeCell ref="B83:E83"/>
    <mergeCell ref="B90:E90"/>
    <mergeCell ref="B91:E91"/>
    <mergeCell ref="B92:E92"/>
    <mergeCell ref="B84:E84"/>
    <mergeCell ref="B85:E85"/>
    <mergeCell ref="B86:E86"/>
    <mergeCell ref="B87:E87"/>
    <mergeCell ref="B89:E89"/>
    <mergeCell ref="B59:E59"/>
    <mergeCell ref="B60:E60"/>
    <mergeCell ref="B69:E69"/>
    <mergeCell ref="B70:E70"/>
    <mergeCell ref="B71:E71"/>
    <mergeCell ref="B65:E65"/>
    <mergeCell ref="B66:E66"/>
    <mergeCell ref="B67:E67"/>
    <mergeCell ref="B68:E68"/>
    <mergeCell ref="B77:E77"/>
    <mergeCell ref="B63:E63"/>
    <mergeCell ref="B64:E64"/>
    <mergeCell ref="B72:E72"/>
    <mergeCell ref="B73:E73"/>
    <mergeCell ref="B74:E74"/>
    <mergeCell ref="B75:E75"/>
    <mergeCell ref="B76:E76"/>
    <mergeCell ref="B57:E57"/>
    <mergeCell ref="B58:E58"/>
    <mergeCell ref="O49:Q49"/>
    <mergeCell ref="B50:E50"/>
    <mergeCell ref="B51:E51"/>
    <mergeCell ref="B52:E52"/>
    <mergeCell ref="B53:E53"/>
    <mergeCell ref="B49:E49"/>
    <mergeCell ref="J49:K49"/>
    <mergeCell ref="B54:E54"/>
    <mergeCell ref="B55:E55"/>
    <mergeCell ref="B56:E56"/>
    <mergeCell ref="O12:Q12"/>
    <mergeCell ref="J12:K12"/>
    <mergeCell ref="C11:F11"/>
    <mergeCell ref="B13:E13"/>
    <mergeCell ref="B45:E45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6:E26"/>
    <mergeCell ref="B27:E27"/>
  </mergeCells>
  <phoneticPr fontId="2"/>
  <printOptions horizontalCentered="1"/>
  <pageMargins left="0.39370078740157483" right="0.39370078740157483" top="0.6692913385826772" bottom="0.19685039370078741" header="0.51181102362204722" footer="0.51181102362204722"/>
  <pageSetup paperSize="9" scale="6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佐藤技術株式会社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積算基本データ</dc:title>
  <dc:creator>沢端</dc:creator>
  <cp:lastModifiedBy>建設整備課</cp:lastModifiedBy>
  <cp:lastPrinted>2025-07-03T00:30:53Z</cp:lastPrinted>
  <dcterms:created xsi:type="dcterms:W3CDTF">1998-06-24T06:53:16Z</dcterms:created>
  <dcterms:modified xsi:type="dcterms:W3CDTF">2025-07-07T00:10:55Z</dcterms:modified>
  <cp:category>設計業務</cp:category>
</cp:coreProperties>
</file>