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10.29入札\【契約関係書類】工事第32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<sst xmlns="http://schemas.openxmlformats.org/spreadsheetml/2006/main" count="259" uniqueCount="211">
  <si>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</si>
  <si>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</si>
  <si>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</si>
  <si>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</si>
  <si>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</si>
  <si>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</si>
  <si>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</si>
  <si>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</si>
  <si>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</si>
  <si>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</si>
  <si>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</si>
  <si>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</si>
  <si>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</si>
  <si>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</si>
  <si>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</si>
  <si>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</si>
  <si>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</si>
  <si>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</si>
  <si>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</si>
  <si>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</si>
  <si>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</si>
  <si>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</si>
  <si>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</si>
  <si>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</si>
  <si>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</si>
  <si>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</si>
  <si>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</si>
  <si>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</si>
  <si>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</si>
  <si>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</si>
  <si>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</si>
  <si>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</si>
  <si>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</si>
  <si>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</si>
  <si>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</si>
  <si>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</si>
  <si>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</si>
  <si>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</si>
  <si>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</si>
  <si>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</si>
  <si>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</si>
  <si>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</si>
  <si>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</si>
  <si>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</si>
  <si>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</si>
  <si>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</si>
  <si>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</si>
  <si>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</si>
  <si>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</si>
  <si>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</si>
  <si>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</si>
  <si>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</si>
  <si>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</si>
  <si>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</si>
  <si>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</si>
  <si>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</si>
  <si>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</si>
  <si>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</si>
  <si>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</si>
  <si>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</si>
  <si>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</si>
  <si>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</si>
  <si>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</si>
  <si>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</si>
  <si>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</si>
  <si>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</si>
  <si>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</si>
  <si>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</si>
  <si>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</si>
  <si>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</si>
  <si>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</si>
  <si>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</si>
  <si>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</si>
  <si>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</si>
  <si>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</si>
  <si>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</si>
  <si>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</si>
  <si>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</si>
  <si>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</si>
  <si>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</si>
  <si>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</si>
  <si>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</si>
  <si>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</si>
  <si>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</si>
  <si>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</si>
  <si>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</si>
  <si>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</si>
  <si>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</si>
  <si>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</si>
  <si>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</si>
  <si>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</si>
  <si>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</si>
  <si>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</si>
  <si>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</si>
  <si>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</si>
  <si>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</si>
  <si>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</si>
  <si>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</si>
  <si>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</si>
  <si>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</si>
  <si>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</si>
  <si>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</si>
  <si>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</si>
  <si>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</si>
  <si>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</si>
  <si>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</si>
  <si>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</si>
  <si>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</si>
  <si>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</si>
  <si>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</si>
  <si>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</si>
  <si>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</si>
  <si>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</si>
  <si>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</si>
  <si>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</si>
  <si>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</si>
  <si>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</si>
  <si>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</si>
  <si>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</si>
  <si>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</si>
  <si>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</si>
  <si>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</si>
  <si>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</si>
  <si>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</si>
  <si>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</si>
  <si>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</si>
  <si>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</si>
  <si>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</si>
  <si>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</si>
  <si>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</si>
  <si>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</si>
  <si>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</si>
  <si>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</si>
  <si>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</si>
  <si>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</si>
  <si>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</si>
  <si>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</si>
  <si>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</si>
  <si>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</si>
  <si>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</si>
  <si>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</si>
  <si>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</si>
  <si>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</si>
  <si>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</si>
  <si>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</si>
  <si>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</si>
  <si>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</si>
  <si>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</si>
  <si>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</si>
  <si>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</si>
  <si>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</si>
  <si>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</si>
  <si>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</si>
  <si>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</si>
  <si>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</si>
  <si>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</si>
  <si>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</si>
  <si>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</si>
  <si>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</si>
  <si>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</si>
  <si>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</si>
  <si>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</si>
  <si>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</si>
  <si>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</si>
  <si>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</si>
  <si>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</si>
  <si>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</si>
  <si>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</si>
  <si>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</si>
  <si>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</si>
  <si>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</si>
  <si>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</si>
  <si>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</si>
  <si>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</si>
  <si>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</si>
  <si>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</si>
  <si>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</si>
  <si>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</si>
  <si>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</si>
  <si>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</si>
  <si>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</si>
  <si>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</si>
  <si>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</si>
  <si>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</si>
  <si>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</si>
  <si>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</si>
  <si>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</si>
  <si>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</si>
  <si>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</si>
  <si>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</si>
  <si>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</si>
  <si>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</si>
  <si>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</si>
  <si>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</si>
  <si>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</si>
  <si>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</si>
  <si>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</si>
  <si>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</si>
  <si>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</si>
  <si>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</si>
  <si>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</si>
  <si>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</si>
  <si>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</si>
  <si>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</si>
  <si>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</si>
  <si>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</si>
  <si>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</si>
  <si>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</si>
  <si>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</si>
  <si>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</si>
  <si>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日数指定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</si>
</sst>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E8" sqref="E8:F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c r="D3" s="105"/>
      <c r="E3" s="105"/>
      <c r="F3" s="105"/>
      <c r="G3" s="105"/>
      <c r="H3" s="105"/>
      <c r="I3" s="101" t="s">
        <v>71</v>
      </c>
      <c r="J3" s="101"/>
      <c r="K3" s="101"/>
      <c r="L3" s="101"/>
      <c r="M3" s="101"/>
      <c r="P3" t="s">
        <v>64</v>
      </c>
      <c r="Q3" t="s">
        <v>68</v>
      </c>
    </row>
    <row r="4" spans="1:18" ht="23.1" customHeight="1">
      <c r="A4" s="100" t="s">
        <v>46</v>
      </c>
      <c r="B4" s="100"/>
      <c r="C4" s="105"/>
      <c r="D4" s="105"/>
      <c r="E4" s="105"/>
      <c r="F4" s="105"/>
      <c r="G4" s="105"/>
      <c r="H4" s="105"/>
      <c r="I4" s="105"/>
      <c r="J4" s="105"/>
      <c r="K4" s="105"/>
      <c r="L4" s="105"/>
      <c r="M4" s="105"/>
      <c r="Q4" t="s">
        <v>83</v>
      </c>
    </row>
    <row r="5" spans="1:18" ht="23.1" customHeight="1">
      <c r="A5" s="100" t="s">
        <v>49</v>
      </c>
      <c r="B5" s="100"/>
      <c r="C5" s="122"/>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t="e">
        <f>IF(C8="日数指定",C7+E8-1,IF(C8="工期指定",G8,""))</f>
        <v>#VALUE!</v>
      </c>
      <c r="G7" s="117"/>
      <c r="H7" s="89" t="s">
        <v>66</v>
      </c>
      <c r="I7" s="111"/>
      <c r="J7" s="112"/>
      <c r="K7" s="112"/>
      <c r="L7" s="112"/>
      <c r="M7" s="113"/>
    </row>
    <row r="8" spans="1:18" s="87" customFormat="1" ht="23.25" customHeight="1">
      <c r="A8" s="120"/>
      <c r="B8" s="121"/>
      <c r="C8" s="122" t="s">
        <v>210</v>
      </c>
      <c r="D8" s="123"/>
      <c r="E8" s="124"/>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63</v>
      </c>
      <c r="D13" s="107"/>
      <c r="E13" s="107"/>
      <c r="F13" s="107"/>
      <c r="G13" s="107"/>
      <c r="H13" s="108"/>
      <c r="I13" s="151" t="str">
        <f>IF(C13="有","仕様書に記載する搬出先へ搬出する","")</f>
        <v>仕様書に記載する搬出先へ搬出する</v>
      </c>
      <c r="J13" s="152"/>
      <c r="K13" s="152"/>
      <c r="L13" s="152"/>
      <c r="M13" s="152"/>
      <c r="N13" s="8"/>
    </row>
    <row r="14" spans="1:18" ht="39.75" customHeight="1">
      <c r="A14" s="100" t="s">
        <v>102</v>
      </c>
      <c r="B14" s="100"/>
      <c r="C14" s="106" t="s">
        <v>63</v>
      </c>
      <c r="D14" s="107"/>
      <c r="E14" s="107"/>
      <c r="F14" s="107"/>
      <c r="G14" s="107"/>
      <c r="H14" s="108"/>
      <c r="I14" s="135" t="str">
        <f>IF(C14="有","　再資源化説明書を提出すること。","以下分別解体対象工事に該当するか確認し該当の有無を選択すること。")</f>
        <v>　再資源化説明書を提出すること。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別紙のとおり</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別紙のとおり</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別紙のとおり</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0</v>
      </c>
      <c r="E5" s="183"/>
      <c r="F5" s="183"/>
      <c r="G5" s="183"/>
      <c r="H5" s="183"/>
      <c r="I5" s="183"/>
    </row>
    <row r="6" spans="1:9" ht="15.6" customHeight="1">
      <c r="B6" s="3"/>
      <c r="C6" s="3"/>
      <c r="D6" s="75"/>
      <c r="E6" s="75"/>
      <c r="F6" s="75"/>
      <c r="G6" s="75"/>
      <c r="H6" s="75"/>
      <c r="I6" s="75"/>
    </row>
    <row r="7" spans="1:9" ht="15.6" customHeight="1">
      <c r="A7" s="83">
        <v>1</v>
      </c>
      <c r="B7" s="175" t="s">
        <v>23</v>
      </c>
      <c r="C7" s="175"/>
      <c r="D7" s="176">
        <f>基本事項入力!C4</f>
        <v>0</v>
      </c>
      <c r="E7" s="176"/>
      <c r="F7" s="176"/>
      <c r="G7" s="176"/>
      <c r="H7" s="176"/>
      <c r="I7" s="176"/>
    </row>
    <row r="8" spans="1:9" ht="15.6" customHeight="1">
      <c r="B8" s="3"/>
      <c r="C8" s="3"/>
      <c r="D8" s="75"/>
      <c r="E8" s="75"/>
      <c r="F8" s="75"/>
      <c r="G8" s="75"/>
      <c r="H8" s="75"/>
      <c r="I8" s="75"/>
    </row>
    <row r="9" spans="1:9" ht="15.6" customHeight="1">
      <c r="A9" s="83">
        <v>2</v>
      </c>
      <c r="B9" s="175" t="s">
        <v>25</v>
      </c>
      <c r="C9" s="175"/>
      <c r="D9" s="176">
        <f>基本事項入力!C5</f>
        <v>0</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t="e">
        <f>基本事項入力!F7</f>
        <v>#VALUE!</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建設発生土の搬出先について仕様書に定めるとおり</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f>IF(基本事項入力!C14="無","対　象　外",基本事項入力!F15)</f>
        <v>0</v>
      </c>
      <c r="G24" s="180"/>
      <c r="H24" s="180"/>
    </row>
    <row r="25" spans="1:9" ht="15.6" customHeight="1">
      <c r="B25" s="179" t="s">
        <v>19</v>
      </c>
      <c r="C25" s="179"/>
      <c r="D25" s="179"/>
      <c r="E25" s="179"/>
      <c r="F25" s="180">
        <f>IF(基本事項入力!C14="無","対　象　外",基本事項入力!F16)</f>
        <v>0</v>
      </c>
      <c r="G25" s="180"/>
      <c r="H25" s="180"/>
    </row>
    <row r="26" spans="1:9" ht="15.6" customHeight="1">
      <c r="B26" s="179" t="s">
        <v>20</v>
      </c>
      <c r="C26" s="179"/>
      <c r="D26" s="179"/>
      <c r="E26" s="179"/>
      <c r="F26" s="180" t="str">
        <f>IF(基本事項入力!F17="","対　象　外",基本事項入力!F17)</f>
        <v>別紙のとおり</v>
      </c>
      <c r="G26" s="180"/>
      <c r="H26" s="180"/>
    </row>
    <row r="27" spans="1:9" ht="15.6" customHeight="1">
      <c r="B27" s="179" t="s">
        <v>42</v>
      </c>
      <c r="C27" s="179"/>
      <c r="D27" s="179"/>
      <c r="E27" s="5" t="s">
        <v>43</v>
      </c>
      <c r="F27" s="180" t="str">
        <f>IF(基本事項入力!F18="","対　象　外",基本事項入力!F18)</f>
        <v>別紙のとおり</v>
      </c>
      <c r="G27" s="180"/>
      <c r="H27" s="180"/>
    </row>
    <row r="28" spans="1:9" ht="15.6" customHeight="1">
      <c r="B28" s="80"/>
      <c r="C28" s="80"/>
      <c r="D28" s="80"/>
      <c r="E28" s="5" t="s">
        <v>30</v>
      </c>
      <c r="F28" s="180" t="str">
        <f>IF(基本事項入力!F19="","対　象　外",基本事項入力!F19)</f>
        <v>別紙のとおり</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f>基本事項入力!C4</f>
        <v>0</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f>基本事項入力!C5</f>
        <v>0</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号　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工事第号　　</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f>基本事項入力!C5</f>
        <v>0</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t="e">
        <f>基本事項入力!F7</f>
        <v>#VALUE!</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2025-10-10T06:22:48Z</dcterms:modified>
</cp:coreProperties>
</file>