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defaultThemeVersion="124226"/>
  <mc:AlternateContent xmlns:mc="http://schemas.openxmlformats.org/markup-compatibility/2006">
    <mc:Choice Requires="x15">
      <x15ac:absPath xmlns:x15ac="http://schemas.microsoft.com/office/spreadsheetml/2010/11/ac" url="C:\Users\soumu\Desktop\作業所\100_財務関係事務\131_決算カード・財政状況資料集・財政比較分析表\H28年度財政状況資料集\２回目 修正\"/>
    </mc:Choice>
  </mc:AlternateContent>
  <bookViews>
    <workbookView xWindow="0" yWindow="0" windowWidth="20490" windowHeight="6915" tabRatio="87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62913" concurrentManualCount="2"/>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U37" i="9"/>
  <c r="C37" i="9"/>
  <c r="BW36" i="9"/>
  <c r="AM36" i="9"/>
  <c r="C36" i="9"/>
  <c r="BW35" i="9"/>
  <c r="AM35" i="9"/>
  <c r="BW34" i="9"/>
  <c r="C34" i="9"/>
  <c r="CO34" i="9" l="1"/>
  <c r="CO35" i="9" s="1"/>
  <c r="CO36"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 r="BE36" i="9" s="1"/>
  <c r="BE37" i="9" s="1"/>
</calcChain>
</file>

<file path=xl/sharedStrings.xml><?xml version="1.0" encoding="utf-8"?>
<sst xmlns="http://schemas.openxmlformats.org/spreadsheetml/2006/main" count="1106" uniqueCount="573">
  <si>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</si>
  <si>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</si>
  <si>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</si>
  <si>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</si>
  <si>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</si>
  <si>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</si>
  <si>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</si>
  <si>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</si>
  <si>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</si>
  <si>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</si>
  <si>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</si>
  <si>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</si>
  <si>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</si>
  <si>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</si>
  <si>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</si>
  <si>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</si>
  <si>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</si>
  <si>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</si>
  <si>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</si>
  <si>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</si>
  <si>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</si>
  <si>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</si>
  <si>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</si>
  <si>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</si>
  <si>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</si>
  <si>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</si>
  <si>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</si>
  <si>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</si>
  <si>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</si>
  <si>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</si>
  <si>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</si>
  <si>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</si>
  <si>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</si>
  <si>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</si>
  <si>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</si>
  <si>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</si>
  <si>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</si>
  <si>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</si>
  <si>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</si>
  <si>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</si>
  <si>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</si>
  <si>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</si>
  <si>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</si>
  <si>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</si>
  <si>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</si>
  <si>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</si>
  <si>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</si>
  <si>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</si>
  <si>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</si>
  <si>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</si>
  <si>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</si>
  <si>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</si>
  <si>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</si>
  <si>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</si>
  <si>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</si>
  <si>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</si>
  <si>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</si>
  <si>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</si>
  <si>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</si>
  <si>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</si>
  <si>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</si>
  <si>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</si>
  <si>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</si>
  <si>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</si>
  <si>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</si>
  <si>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</si>
  <si>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</si>
  <si>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</si>
  <si>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</si>
  <si>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</si>
  <si>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</si>
  <si>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</si>
  <si>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</si>
  <si>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</si>
  <si>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</si>
  <si>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</si>
  <si>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</si>
  <si>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</si>
  <si>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</si>
  <si>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</si>
  <si>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</si>
  <si>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</si>
  <si>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五戸町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</si>
  <si>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</si>
  <si>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</si>
  <si>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</si>
  <si>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</si>
  <si>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</si>
  <si>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</si>
  <si>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</si>
  <si>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</si>
  <si>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</si>
  <si>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</si>
  <si>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</si>
  <si>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</si>
  <si>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</si>
  <si>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</si>
  <si>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</si>
  <si>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</si>
  <si>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</si>
  <si>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</si>
  <si>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</si>
  <si>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</si>
  <si>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</si>
  <si>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</si>
  <si>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</si>
  <si>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</si>
  <si>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</si>
  <si>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</si>
  <si>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</si>
  <si>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</si>
  <si>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</si>
  <si>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</si>
  <si>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</si>
  <si>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</si>
  <si>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</si>
  <si>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</si>
  <si>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</si>
  <si>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</si>
  <si>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</si>
  <si>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</si>
  <si>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</si>
  <si>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</si>
  <si>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</si>
  <si>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</si>
  <si>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</si>
  <si>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</si>
  <si>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</si>
  <si>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</si>
  <si>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</si>
  <si>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</si>
  <si>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</si>
  <si>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</si>
  <si>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</si>
  <si>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</si>
  <si>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</si>
  <si>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</si>
  <si>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</si>
  <si>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</si>
  <si>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</si>
  <si>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</si>
  <si>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</si>
  <si>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</si>
  <si>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</si>
  <si>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</si>
  <si>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</si>
  <si>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</si>
  <si>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</si>
  <si>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</si>
  <si>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</si>
  <si>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</si>
  <si>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</si>
  <si>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</si>
  <si>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</si>
  <si>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</si>
  <si>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</si>
  <si>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</si>
  <si>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</si>
  <si>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</si>
  <si>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</si>
  <si>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</si>
  <si>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</si>
  <si>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</si>
  <si>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</si>
  <si>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</si>
  <si>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</si>
  <si>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</si>
  <si>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</si>
  <si>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</si>
  <si>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</si>
  <si>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</si>
  <si>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</si>
  <si>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</si>
  <si>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</si>
  <si>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</si>
  <si>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</si>
  <si>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</si>
  <si>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</si>
  <si>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</si>
  <si>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</si>
  <si>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</si>
  <si>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</si>
  <si>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</si>
  <si>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</si>
  <si>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</si>
  <si>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</si>
  <si>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</si>
  <si>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</si>
  <si>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</si>
  <si>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</si>
  <si>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</si>
  <si>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</si>
  <si>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</si>
  <si>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</si>
  <si>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</si>
  <si>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青森県五戸町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</si>
  <si>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</si>
  <si>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</si>
  <si>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</si>
  <si>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</si>
  <si>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</si>
  <si>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</si>
  <si>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</si>
  <si>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</si>
  <si>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</si>
  <si>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</si>
  <si>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</si>
  <si>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</si>
  <si>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</si>
  <si>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</si>
  <si>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</si>
  <si>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</si>
  <si>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</si>
  <si>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</si>
  <si>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</si>
  <si>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</si>
  <si>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</si>
  <si>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</si>
  <si>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</si>
  <si>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</si>
  <si>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</si>
  <si>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</si>
  <si>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</si>
  <si>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</si>
  <si>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</si>
  <si>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</si>
  <si>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</si>
  <si>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</si>
  <si>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</si>
  <si>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</si>
  <si>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</si>
  <si>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</si>
  <si>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</si>
  <si>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</si>
  <si>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</si>
  <si>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</si>
  <si>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</si>
  <si>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</si>
  <si>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</si>
  <si>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</si>
  <si>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</si>
  <si>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</si>
  <si>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</si>
  <si>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</si>
  <si>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</si>
  <si>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</si>
  <si>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</si>
  <si>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</si>
  <si>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</si>
  <si>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</si>
  <si>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</si>
  <si>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</si>
  <si>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</si>
  <si>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</si>
  <si>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</si>
  <si>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</si>
  <si>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</si>
  <si>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</si>
  <si>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</si>
  <si>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</si>
  <si>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</si>
  <si>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</si>
  <si>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</si>
  <si>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</si>
  <si>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</si>
  <si>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</si>
  <si>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</si>
  <si>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</si>
  <si>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</si>
  <si>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</si>
  <si>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</si>
  <si>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</si>
  <si>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</si>
  <si>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</si>
  <si>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</si>
  <si>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</si>
  <si>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</si>
  <si>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</si>
  <si>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</si>
  <si>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</si>
  <si>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</si>
  <si>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</si>
  <si>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</si>
  <si>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</si>
  <si>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</si>
  <si>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</si>
  <si>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</si>
  <si>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</si>
  <si>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</si>
  <si>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</si>
  <si>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</si>
  <si>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</si>
  <si>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</si>
  <si>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</si>
  <si>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</si>
  <si>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</si>
  <si>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</si>
  <si>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</si>
  <si>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</si>
  <si>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</si>
  <si>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</si>
  <si>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</si>
  <si>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</si>
  <si>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</si>
  <si>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</si>
  <si>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</si>
  <si>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</si>
  <si>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</si>
  <si>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</si>
  <si>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</si>
  <si>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</si>
  <si>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</si>
  <si>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</si>
  <si>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</si>
  <si>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</si>
  <si>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</si>
  <si>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</si>
  <si>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</si>
  <si>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</si>
  <si>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</si>
  <si>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</si>
  <si>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</si>
  <si>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</si>
  <si>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</si>
  <si>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</si>
  <si>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</si>
  <si>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</si>
  <si>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</si>
  <si>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</si>
  <si>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</si>
  <si>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</si>
  <si>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</si>
  <si>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</si>
  <si>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</si>
  <si>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</si>
  <si>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</si>
  <si>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</si>
  <si>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</si>
  <si>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</si>
  <si>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</si>
  <si>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</si>
  <si>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</si>
  <si>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</si>
  <si>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</si>
  <si>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青森県五戸町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</si>
  <si>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</si>
  <si>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</si>
  <si>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</si>
  <si>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</si>
  <si>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</si>
  <si>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</si>
  <si>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</si>
  <si>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</si>
  <si>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</si>
  <si>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</si>
  <si>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</si>
  <si>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</si>
  <si>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</si>
  <si>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</si>
  <si>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</si>
  <si>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</si>
  <si>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</si>
  <si>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</si>
  <si>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</si>
  <si>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</si>
  <si>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五戸町ケーブルテレビ事業特別会計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</si>
  <si>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</si>
  <si>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</si>
  <si>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</si>
  <si>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</si>
  <si>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</si>
  <si>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</si>
  <si>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</si>
  <si>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</si>
  <si>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</si>
  <si>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</si>
  <si>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</si>
  <si>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</si>
  <si>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</si>
  <si>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五戸町国民健康保険特別会計</t>
    <phoneticPr fontId="5"/>
  </si>
  <si>
    <t>五戸町介護保険特別会計</t>
    <phoneticPr fontId="5"/>
  </si>
  <si>
    <t>五戸町後期高齢者医療特別会計</t>
    <phoneticPr fontId="5"/>
  </si>
  <si>
    <t>五戸町病院事業会計</t>
    <phoneticPr fontId="5"/>
  </si>
  <si>
    <t>法適用企業</t>
    <phoneticPr fontId="5"/>
  </si>
  <si>
    <t>五戸町下水道事業特別会計</t>
    <phoneticPr fontId="5"/>
  </si>
  <si>
    <t>法非適用企業</t>
    <phoneticPr fontId="5"/>
  </si>
  <si>
    <t>五戸町農業集落排水処理施設事業特別会計</t>
    <phoneticPr fontId="5"/>
  </si>
  <si>
    <t>五戸町簡易水道事業特別会計</t>
    <phoneticPr fontId="5"/>
  </si>
  <si>
    <t>五戸町住宅用地造成事業等特別会計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</si>
  <si>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</si>
  <si>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</si>
  <si>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</si>
  <si>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</si>
  <si>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</si>
  <si>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</si>
  <si>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</si>
  <si>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</si>
  <si>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</si>
  <si>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</si>
  <si>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</si>
  <si>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</si>
  <si>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</si>
  <si>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</si>
  <si>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</si>
  <si>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</si>
  <si>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</si>
  <si>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</si>
  <si>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</si>
  <si>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</si>
  <si>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</si>
  <si>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</si>
  <si>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</si>
  <si>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</si>
  <si>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</si>
  <si>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</si>
  <si>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</si>
  <si>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</si>
  <si>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</si>
  <si>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</si>
  <si>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</si>
  <si>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</si>
  <si>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</si>
  <si>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</si>
  <si>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</si>
  <si>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</si>
  <si>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</si>
  <si>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</si>
  <si>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</si>
  <si>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</si>
  <si>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</si>
  <si>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</si>
  <si>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</si>
  <si>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</si>
  <si>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</si>
  <si>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</si>
  <si>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</si>
  <si>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</si>
  <si>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</si>
  <si>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</si>
  <si>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</si>
  <si>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</si>
  <si>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</si>
  <si>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</si>
  <si>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</si>
  <si>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</si>
  <si>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</si>
  <si>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</si>
  <si>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</si>
  <si>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</si>
  <si>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</si>
  <si>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</si>
  <si>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</si>
  <si>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</si>
  <si>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</si>
  <si>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</si>
  <si>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</si>
  <si>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</si>
  <si>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</si>
  <si>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</si>
  <si>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</si>
  <si>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</si>
  <si>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</si>
  <si>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</si>
  <si>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</si>
  <si>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</si>
  <si>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</si>
  <si>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</si>
  <si>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</si>
  <si>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</si>
  <si>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</si>
  <si>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</si>
  <si>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</si>
  <si>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</si>
  <si>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</si>
  <si>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</si>
  <si>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</si>
  <si>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</si>
  <si>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</si>
  <si>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</si>
  <si>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</si>
  <si>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</si>
  <si>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</si>
  <si>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</si>
  <si>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</si>
  <si>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</si>
  <si>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</si>
  <si>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</si>
  <si>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</si>
  <si>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</si>
  <si>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</si>
  <si>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</si>
  <si>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</si>
  <si>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</si>
  <si>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</si>
  <si>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</si>
  <si>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</si>
  <si>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</si>
  <si>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</si>
  <si>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</si>
  <si>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</si>
  <si>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</si>
  <si>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</si>
  <si>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</si>
  <si>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</si>
  <si>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</si>
  <si>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</si>
  <si>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</si>
  <si>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</si>
  <si>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</si>
  <si>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</si>
  <si>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</si>
  <si>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</si>
  <si>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</si>
  <si>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</si>
  <si>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</si>
  <si>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</si>
  <si>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</si>
  <si>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</si>
  <si>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</si>
  <si>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</si>
  <si>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</si>
  <si>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</si>
  <si>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</si>
  <si>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</si>
  <si>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0.17</t>
  </si>
  <si>
    <t>▲ 3.81</t>
  </si>
  <si>
    <t>一般会計</t>
  </si>
  <si>
    <t>五戸町介護保険特別会計</t>
  </si>
  <si>
    <t>五戸町国民健康保険特別会計</t>
  </si>
  <si>
    <t>五戸町病院事業会計</t>
  </si>
  <si>
    <t>五戸町住宅用地造成事業等特別会計</t>
  </si>
  <si>
    <t>五戸町下水道事業特別会計</t>
  </si>
  <si>
    <t>五戸町簡易水道事業特別会計</t>
  </si>
  <si>
    <t>五戸町後期高齢者医療特別会計</t>
  </si>
  <si>
    <t>その他会計（赤字）</t>
  </si>
  <si>
    <t>その他会計（黒字）</t>
  </si>
  <si>
    <t>-</t>
    <phoneticPr fontId="2"/>
  </si>
  <si>
    <t>-</t>
    <phoneticPr fontId="2"/>
  </si>
  <si>
    <t>-</t>
    <phoneticPr fontId="2"/>
  </si>
  <si>
    <t>-</t>
    <phoneticPr fontId="2"/>
  </si>
  <si>
    <t>（公財）五戸町スポーツ振興公社</t>
    <rPh sb="1" eb="2">
      <t>コウ</t>
    </rPh>
    <rPh sb="2" eb="3">
      <t>ザイ</t>
    </rPh>
    <rPh sb="4" eb="7">
      <t>ゴノヘマチ</t>
    </rPh>
    <rPh sb="11" eb="13">
      <t>シンコウ</t>
    </rPh>
    <rPh sb="13" eb="15">
      <t>コウシャ</t>
    </rPh>
    <phoneticPr fontId="2"/>
  </si>
  <si>
    <t>（株）倉石地域振興公社</t>
    <rPh sb="1" eb="2">
      <t>カブ</t>
    </rPh>
    <rPh sb="3" eb="5">
      <t>クライシ</t>
    </rPh>
    <rPh sb="5" eb="7">
      <t>チイキ</t>
    </rPh>
    <rPh sb="7" eb="9">
      <t>シンコウ</t>
    </rPh>
    <rPh sb="9" eb="11">
      <t>コウシャ</t>
    </rPh>
    <phoneticPr fontId="2"/>
  </si>
  <si>
    <t>南部バス（株）</t>
    <rPh sb="0" eb="2">
      <t>ナンブ</t>
    </rPh>
    <rPh sb="5" eb="6">
      <t>カブ</t>
    </rPh>
    <phoneticPr fontId="2"/>
  </si>
  <si>
    <t>八戸圏域水道企業団</t>
    <rPh sb="0" eb="2">
      <t>ハチノヘ</t>
    </rPh>
    <rPh sb="2" eb="4">
      <t>ケンイキ</t>
    </rPh>
    <rPh sb="4" eb="6">
      <t>スイドウ</t>
    </rPh>
    <rPh sb="6" eb="8">
      <t>キギョウ</t>
    </rPh>
    <rPh sb="8" eb="9">
      <t>ダン</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</si>
  <si>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</si>
  <si>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十和田地域広域事務組合</t>
    <rPh sb="0" eb="3">
      <t>トワダ</t>
    </rPh>
    <rPh sb="3" eb="5">
      <t>チイキ</t>
    </rPh>
    <rPh sb="5" eb="7">
      <t>コウイキ</t>
    </rPh>
    <rPh sb="7" eb="9">
      <t>ジム</t>
    </rPh>
    <rPh sb="9" eb="11">
      <t>クミアイ</t>
    </rPh>
    <phoneticPr fontId="2"/>
  </si>
  <si>
    <t>十和田地区環境整備事務組合</t>
    <rPh sb="0" eb="3">
      <t>トワダ</t>
    </rPh>
    <rPh sb="3" eb="5">
      <t>チク</t>
    </rPh>
    <rPh sb="5" eb="7">
      <t>カンキョウ</t>
    </rPh>
    <rPh sb="7" eb="9">
      <t>セイビ</t>
    </rPh>
    <rPh sb="9" eb="11">
      <t>ジム</t>
    </rPh>
    <rPh sb="11" eb="13">
      <t>クミアイ</t>
    </rPh>
    <phoneticPr fontId="2"/>
  </si>
  <si>
    <t>田子高原広域事務組合</t>
    <rPh sb="0" eb="2">
      <t>タッコ</t>
    </rPh>
    <rPh sb="2" eb="4">
      <t>コウゲン</t>
    </rPh>
    <rPh sb="4" eb="6">
      <t>コウイキ</t>
    </rPh>
    <rPh sb="6" eb="8">
      <t>ジム</t>
    </rPh>
    <rPh sb="8" eb="10">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</si>
  <si>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</si>
  <si>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</si>
  <si>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</si>
  <si>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</si>
  <si>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</si>
  <si>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三戸郡福祉事務組合</t>
    <rPh sb="0" eb="3">
      <t>サンノヘグン</t>
    </rPh>
    <rPh sb="3" eb="5">
      <t>フクシ</t>
    </rPh>
    <rPh sb="5" eb="7">
      <t>ジム</t>
    </rPh>
    <rPh sb="7" eb="9">
      <t>クミアイ</t>
    </rPh>
    <phoneticPr fontId="2"/>
  </si>
  <si>
    <t>-</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</si>
  <si>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</si>
  <si>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</si>
  <si>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</si>
  <si>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</si>
  <si>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</si>
  <si>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</si>
  <si>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</si>
  <si>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</si>
  <si>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</si>
  <si>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</si>
  <si>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</si>
  <si>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</si>
  <si>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</si>
  <si>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</si>
  <si>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</si>
  <si>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</si>
  <si>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類似団体と比べて高い水準にあるが、有形固定資産減価償却率は、類似団体よりもやや低い水準にある。主な要因は、平成14年度から実施している公営住宅建替事業や平成23年度から平成26年度にかけて実施した五戸小学校改築事業などである。今後は、公共施設等総合管理計画に基づき、施設の統廃合など老朽化対策に積極的に取り組んでいく。</t>
    <rPh sb="1" eb="3">
      <t>ショウライ</t>
    </rPh>
    <rPh sb="3" eb="5">
      <t>フタン</t>
    </rPh>
    <rPh sb="5" eb="7">
      <t>ヒリツ</t>
    </rPh>
    <rPh sb="8" eb="10">
      <t>ルイジ</t>
    </rPh>
    <rPh sb="10" eb="12">
      <t>ダンタイ</t>
    </rPh>
    <rPh sb="13" eb="14">
      <t>クラ</t>
    </rPh>
    <rPh sb="16" eb="17">
      <t>タカ</t>
    </rPh>
    <rPh sb="18" eb="20">
      <t>スイジュン</t>
    </rPh>
    <rPh sb="25" eb="27">
      <t>ユウケイ</t>
    </rPh>
    <rPh sb="27" eb="29">
      <t>コテイ</t>
    </rPh>
    <rPh sb="29" eb="31">
      <t>シサン</t>
    </rPh>
    <rPh sb="31" eb="33">
      <t>ゲンカ</t>
    </rPh>
    <rPh sb="33" eb="35">
      <t>ショウキャク</t>
    </rPh>
    <rPh sb="35" eb="36">
      <t>リツ</t>
    </rPh>
    <rPh sb="38" eb="40">
      <t>ルイジ</t>
    </rPh>
    <rPh sb="40" eb="42">
      <t>ダンタイ</t>
    </rPh>
    <rPh sb="47" eb="48">
      <t>ヒク</t>
    </rPh>
    <rPh sb="49" eb="51">
      <t>スイジュン</t>
    </rPh>
    <rPh sb="55" eb="56">
      <t>オモ</t>
    </rPh>
    <rPh sb="57" eb="59">
      <t>ヨウイン</t>
    </rPh>
    <rPh sb="61" eb="63">
      <t>ヘイセイ</t>
    </rPh>
    <rPh sb="65" eb="66">
      <t>ネン</t>
    </rPh>
    <rPh sb="66" eb="67">
      <t>ド</t>
    </rPh>
    <rPh sb="69" eb="71">
      <t>ジッシ</t>
    </rPh>
    <rPh sb="75" eb="77">
      <t>コウエイ</t>
    </rPh>
    <rPh sb="77" eb="79">
      <t>ジュウタク</t>
    </rPh>
    <rPh sb="79" eb="81">
      <t>タテカ</t>
    </rPh>
    <rPh sb="81" eb="83">
      <t>ジギョウ</t>
    </rPh>
    <rPh sb="84" eb="86">
      <t>ヘイセイ</t>
    </rPh>
    <rPh sb="88" eb="89">
      <t>ネン</t>
    </rPh>
    <rPh sb="89" eb="90">
      <t>ド</t>
    </rPh>
    <rPh sb="92" eb="94">
      <t>ヘイセイ</t>
    </rPh>
    <rPh sb="96" eb="98">
      <t>ネンド</t>
    </rPh>
    <rPh sb="102" eb="104">
      <t>ジッシ</t>
    </rPh>
    <rPh sb="106" eb="108">
      <t>ゴノヘ</t>
    </rPh>
    <rPh sb="108" eb="111">
      <t>ショウガッコウ</t>
    </rPh>
    <rPh sb="111" eb="113">
      <t>カイチク</t>
    </rPh>
    <rPh sb="113" eb="115">
      <t>ジギョウ</t>
    </rPh>
    <rPh sb="121" eb="123">
      <t>コンゴ</t>
    </rPh>
    <rPh sb="125" eb="127">
      <t>コウキョウ</t>
    </rPh>
    <rPh sb="127" eb="129">
      <t>シセツ</t>
    </rPh>
    <rPh sb="129" eb="130">
      <t>トウ</t>
    </rPh>
    <rPh sb="130" eb="132">
      <t>ソウゴウ</t>
    </rPh>
    <rPh sb="132" eb="134">
      <t>カンリ</t>
    </rPh>
    <rPh sb="134" eb="136">
      <t>ケイカク</t>
    </rPh>
    <rPh sb="137" eb="138">
      <t>モト</t>
    </rPh>
    <rPh sb="141" eb="143">
      <t>シセツ</t>
    </rPh>
    <rPh sb="144" eb="147">
      <t>トウハイゴウ</t>
    </rPh>
    <rPh sb="149" eb="152">
      <t>ロウキュウカ</t>
    </rPh>
    <rPh sb="152" eb="154">
      <t>タイサク</t>
    </rPh>
    <rPh sb="155" eb="158">
      <t>セッキョクテキ</t>
    </rPh>
    <rPh sb="159" eb="160">
      <t>ト</t>
    </rPh>
    <rPh sb="161" eb="162">
      <t>ク</t>
    </rPh>
    <phoneticPr fontId="5"/>
  </si>
  <si>
    <t>　平成24年度から比較すると将来負担比率及び実質公債費比率は改善しているが、類似団体と比較すると高い水準にある。将来負担比率が高い主な要因は、平成23年度から平成26年度にかけて実施した五戸小学校改築事業で合計約17億円の地方債を発行したことが考えられる。平成28～30年度には五戸消防署庁舎建設事業が控えており、将来負担比率は上昇することが見込まれるため、計画的な地方債発行に努めていく。</t>
    <rPh sb="1" eb="3">
      <t>ヘイセイ</t>
    </rPh>
    <rPh sb="5" eb="6">
      <t>ネン</t>
    </rPh>
    <rPh sb="6" eb="7">
      <t>ド</t>
    </rPh>
    <rPh sb="9" eb="11">
      <t>ヒカク</t>
    </rPh>
    <rPh sb="14" eb="16">
      <t>ショウライ</t>
    </rPh>
    <rPh sb="16" eb="18">
      <t>フタン</t>
    </rPh>
    <rPh sb="18" eb="20">
      <t>ヒリツ</t>
    </rPh>
    <rPh sb="20" eb="21">
      <t>オヨ</t>
    </rPh>
    <rPh sb="22" eb="24">
      <t>ジッシツ</t>
    </rPh>
    <rPh sb="24" eb="27">
      <t>コウサイヒ</t>
    </rPh>
    <rPh sb="27" eb="29">
      <t>ヒリツ</t>
    </rPh>
    <rPh sb="30" eb="32">
      <t>カイゼン</t>
    </rPh>
    <rPh sb="38" eb="40">
      <t>ルイジ</t>
    </rPh>
    <rPh sb="40" eb="42">
      <t>ダンタイ</t>
    </rPh>
    <rPh sb="43" eb="45">
      <t>ヒカク</t>
    </rPh>
    <rPh sb="48" eb="49">
      <t>タカ</t>
    </rPh>
    <rPh sb="50" eb="52">
      <t>スイジュン</t>
    </rPh>
    <rPh sb="56" eb="58">
      <t>ショウライ</t>
    </rPh>
    <rPh sb="58" eb="60">
      <t>フタン</t>
    </rPh>
    <rPh sb="60" eb="62">
      <t>ヒリツ</t>
    </rPh>
    <rPh sb="63" eb="64">
      <t>タカ</t>
    </rPh>
    <rPh sb="65" eb="66">
      <t>オモ</t>
    </rPh>
    <rPh sb="67" eb="69">
      <t>ヨウイン</t>
    </rPh>
    <rPh sb="71" eb="73">
      <t>ヘイセイ</t>
    </rPh>
    <rPh sb="75" eb="76">
      <t>ネン</t>
    </rPh>
    <rPh sb="76" eb="77">
      <t>ド</t>
    </rPh>
    <rPh sb="79" eb="81">
      <t>ヘイセイ</t>
    </rPh>
    <rPh sb="83" eb="85">
      <t>ネンド</t>
    </rPh>
    <rPh sb="89" eb="91">
      <t>ジッシ</t>
    </rPh>
    <rPh sb="93" eb="95">
      <t>ゴノヘ</t>
    </rPh>
    <rPh sb="95" eb="98">
      <t>ショウガッコウ</t>
    </rPh>
    <rPh sb="98" eb="100">
      <t>カイチク</t>
    </rPh>
    <rPh sb="100" eb="102">
      <t>ジギョウ</t>
    </rPh>
    <rPh sb="103" eb="105">
      <t>ゴウケイ</t>
    </rPh>
    <rPh sb="105" eb="106">
      <t>ヤク</t>
    </rPh>
    <rPh sb="108" eb="110">
      <t>オクエン</t>
    </rPh>
    <rPh sb="111" eb="114">
      <t>チホウサイ</t>
    </rPh>
    <rPh sb="115" eb="117">
      <t>ハッコウ</t>
    </rPh>
    <rPh sb="122" eb="123">
      <t>カンガ</t>
    </rPh>
    <rPh sb="128" eb="130">
      <t>ヘイセイ</t>
    </rPh>
    <rPh sb="135" eb="136">
      <t>ネン</t>
    </rPh>
    <rPh sb="136" eb="137">
      <t>ド</t>
    </rPh>
    <rPh sb="139" eb="141">
      <t>ゴノヘ</t>
    </rPh>
    <rPh sb="141" eb="144">
      <t>ショウボウショ</t>
    </rPh>
    <rPh sb="144" eb="146">
      <t>チョウシャ</t>
    </rPh>
    <rPh sb="146" eb="148">
      <t>ケンセツ</t>
    </rPh>
    <rPh sb="148" eb="150">
      <t>ジギョウ</t>
    </rPh>
    <rPh sb="151" eb="152">
      <t>ヒカ</t>
    </rPh>
    <rPh sb="157" eb="159">
      <t>ショウライ</t>
    </rPh>
    <rPh sb="159" eb="161">
      <t>フタン</t>
    </rPh>
    <rPh sb="161" eb="163">
      <t>ヒリツ</t>
    </rPh>
    <rPh sb="164" eb="166">
      <t>ジョウショウ</t>
    </rPh>
    <rPh sb="171" eb="173">
      <t>ミコ</t>
    </rPh>
    <rPh sb="179" eb="182">
      <t>ケイカクテキ</t>
    </rPh>
    <rPh sb="183" eb="186">
      <t>チホウサイ</t>
    </rPh>
    <rPh sb="186" eb="188">
      <t>ハッコウ</t>
    </rPh>
    <rPh sb="189" eb="19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</si>
</sst>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79181</c:v>
                </c:pt>
                <c:pt idx="1">
                  <c:v>118124</c:v>
                </c:pt>
                <c:pt idx="2">
                  <c:v>101693</c:v>
                </c:pt>
                <c:pt idx="3">
                  <c:v>96635</c:v>
                </c:pt>
                <c:pt idx="4">
                  <c:v>97062</c:v>
                </c:pt>
              </c:numCache>
            </c:numRef>
          </c:val>
          <c:smooth val="0"/>
          <c:extLst>
            <c:ext xmlns:c16="http://schemas.microsoft.com/office/drawing/2014/chart" uri="{C3380CC4-5D6E-409C-BE32-E72D297353CC}">
              <c16:uniqueId val="{00000000-18A9-4542-93E8-6B69004035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64177</c:v>
                </c:pt>
                <c:pt idx="1">
                  <c:v>169438</c:v>
                </c:pt>
                <c:pt idx="2">
                  <c:v>79639</c:v>
                </c:pt>
                <c:pt idx="3">
                  <c:v>45636</c:v>
                </c:pt>
                <c:pt idx="4">
                  <c:v>58309</c:v>
                </c:pt>
              </c:numCache>
            </c:numRef>
          </c:val>
          <c:smooth val="0"/>
          <c:extLst>
            <c:ext xmlns:c16="http://schemas.microsoft.com/office/drawing/2014/chart" uri="{C3380CC4-5D6E-409C-BE32-E72D297353CC}">
              <c16:uniqueId val="{00000001-18A9-4542-93E8-6B6900403556}"/>
            </c:ext>
          </c:extLst>
        </c:ser>
        <c:dLbls>
          <c:showLegendKey val="0"/>
          <c:showVal val="0"/>
          <c:showCatName val="0"/>
          <c:showSerName val="0"/>
          <c:showPercent val="0"/>
          <c:showBubbleSize val="0"/>
        </c:dLbls>
        <c:marker val="1"/>
        <c:smooth val="0"/>
        <c:axId val="161784960"/>
        <c:axId val="161789440"/>
      </c:lineChart>
      <c:catAx>
        <c:axId val="161784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789440"/>
        <c:crosses val="autoZero"/>
        <c:auto val="1"/>
        <c:lblAlgn val="ctr"/>
        <c:lblOffset val="100"/>
        <c:tickLblSkip val="1"/>
        <c:tickMarkSkip val="1"/>
        <c:noMultiLvlLbl val="0"/>
      </c:catAx>
      <c:valAx>
        <c:axId val="16178944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784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4.42</c:v>
                </c:pt>
                <c:pt idx="1">
                  <c:v>3.81</c:v>
                </c:pt>
                <c:pt idx="2">
                  <c:v>4.68</c:v>
                </c:pt>
                <c:pt idx="3">
                  <c:v>4.38</c:v>
                </c:pt>
                <c:pt idx="4">
                  <c:v>3.15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15.62</c:v>
                </c:pt>
                <c:pt idx="1">
                  <c:v>19.170000000000002</c:v>
                </c:pt>
                <c:pt idx="2">
                  <c:v>21.9</c:v>
                </c:pt>
                <c:pt idx="3">
                  <c:v>27.96</c:v>
                </c:pt>
                <c:pt idx="4">
                  <c:v>29.96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994176"/>
        <c:axId val="91017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3.29</c:v>
                </c:pt>
                <c:pt idx="1">
                  <c:v>0.6</c:v>
                </c:pt>
                <c:pt idx="2">
                  <c:v>-0.17</c:v>
                </c:pt>
                <c:pt idx="3">
                  <c:v>1.87</c:v>
                </c:pt>
                <c:pt idx="4">
                  <c:v>-3.81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994176"/>
        <c:axId val="91017216"/>
      </c:lineChart>
      <c:catAx>
        <c:axId val="9099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017216"/>
        <c:crosses val="autoZero"/>
        <c:auto val="1"/>
        <c:lblAlgn val="ctr"/>
        <c:lblOffset val="100"/>
        <c:tickLblSkip val="1"/>
        <c:tickMarkSkip val="1"/>
        <c:noMultiLvlLbl val="0"/>
      </c:catAx>
      <c:valAx>
        <c:axId val="91017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99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0.09</c:v>
                </c:pt>
                <c:pt idx="2">
                  <c:v>#N/A</c:v>
                </c:pt>
                <c:pt idx="3">
                  <c:v>0.05</c:v>
                </c:pt>
                <c:pt idx="4">
                  <c:v>#N/A</c:v>
                </c:pt>
                <c:pt idx="5">
                  <c:v>0.05</c:v>
                </c:pt>
                <c:pt idx="6">
                  <c:v>#N/A</c:v>
                </c:pt>
                <c:pt idx="7">
                  <c:v>0.05</c:v>
                </c:pt>
                <c:pt idx="8">
                  <c:v>#N/A</c:v>
                </c:pt>
                <c:pt idx="9">
                  <c:v>0.06</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五戸町後期高齢者医療特別会計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0.06</c:v>
                </c:pt>
                <c:pt idx="2">
                  <c:v>#N/A</c:v>
                </c:pt>
                <c:pt idx="3">
                  <c:v>7.0000000000000007E-2</c:v>
                </c:pt>
                <c:pt idx="4">
                  <c:v>#N/A</c:v>
                </c:pt>
                <c:pt idx="5">
                  <c:v>0.02</c:v>
                </c:pt>
                <c:pt idx="6">
                  <c:v>#N/A</c:v>
                </c:pt>
                <c:pt idx="7">
                  <c:v>0.02</c:v>
                </c:pt>
                <c:pt idx="8">
                  <c:v>#N/A</c:v>
                </c:pt>
                <c:pt idx="9">
                  <c:v>0.04</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五戸町簡易水道事業特別会計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0.09</c:v>
                </c:pt>
                <c:pt idx="2">
                  <c:v>#N/A</c:v>
                </c:pt>
                <c:pt idx="3">
                  <c:v>0.14000000000000001</c:v>
                </c:pt>
                <c:pt idx="4">
                  <c:v>#N/A</c:v>
                </c:pt>
                <c:pt idx="5">
                  <c:v>0.02</c:v>
                </c:pt>
                <c:pt idx="6">
                  <c:v>#N/A</c:v>
                </c:pt>
                <c:pt idx="7">
                  <c:v>0.04</c:v>
                </c:pt>
                <c:pt idx="8">
                  <c:v>#N/A</c:v>
                </c:pt>
                <c:pt idx="9">
                  <c:v>0.04</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五戸町下水道事業特別会計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0.02</c:v>
                </c:pt>
                <c:pt idx="4">
                  <c:v>#N/A</c:v>
                </c:pt>
                <c:pt idx="5">
                  <c:v>0.03</c:v>
                </c:pt>
                <c:pt idx="6">
                  <c:v>#N/A</c:v>
                </c:pt>
                <c:pt idx="7">
                  <c:v>0.06</c:v>
                </c:pt>
                <c:pt idx="8">
                  <c:v>#N/A</c:v>
                </c:pt>
                <c:pt idx="9">
                  <c:v>0.06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五戸町住宅用地造成事業等特別会計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0.66</c:v>
                </c:pt>
                <c:pt idx="2">
                  <c:v>#N/A</c:v>
                </c:pt>
                <c:pt idx="3">
                  <c:v>0.22</c:v>
                </c:pt>
                <c:pt idx="4">
                  <c:v>#N/A</c:v>
                </c:pt>
                <c:pt idx="5">
                  <c:v>0.19</c:v>
                </c:pt>
                <c:pt idx="6">
                  <c:v>#N/A</c:v>
                </c:pt>
                <c:pt idx="7">
                  <c:v>0.16</c:v>
                </c:pt>
                <c:pt idx="8">
                  <c:v>#N/A</c:v>
                </c:pt>
                <c:pt idx="9">
                  <c:v>0.11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五戸町病院事業会計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c:v>
                </c:pt>
                <c:pt idx="4">
                  <c:v>#N/A</c:v>
                </c:pt>
                <c:pt idx="5">
                  <c:v>0.01</c:v>
                </c:pt>
                <c:pt idx="6">
                  <c:v>#N/A</c:v>
                </c:pt>
                <c:pt idx="7">
                  <c:v>0.01</c:v>
                </c:pt>
                <c:pt idx="8">
                  <c:v>#N/A</c:v>
                </c:pt>
                <c:pt idx="9">
                  <c:v>0.17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五戸町国民健康保険特別会計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1.05</c:v>
                </c:pt>
                <c:pt idx="2">
                  <c:v>#N/A</c:v>
                </c:pt>
                <c:pt idx="3">
                  <c:v>0.86</c:v>
                </c:pt>
                <c:pt idx="4">
                  <c:v>#N/A</c:v>
                </c:pt>
                <c:pt idx="5">
                  <c:v>1.71</c:v>
                </c:pt>
                <c:pt idx="6">
                  <c:v>#N/A</c:v>
                </c:pt>
                <c:pt idx="7">
                  <c:v>1.6</c:v>
                </c:pt>
                <c:pt idx="8">
                  <c:v>#N/A</c:v>
                </c:pt>
                <c:pt idx="9">
                  <c:v>2.09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五戸町介護保険特別会計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2.0699999999999998</c:v>
                </c:pt>
                <c:pt idx="2">
                  <c:v>#N/A</c:v>
                </c:pt>
                <c:pt idx="3">
                  <c:v>2.2200000000000002</c:v>
                </c:pt>
                <c:pt idx="4">
                  <c:v>#N/A</c:v>
                </c:pt>
                <c:pt idx="5">
                  <c:v>1.85</c:v>
                </c:pt>
                <c:pt idx="6">
                  <c:v>#N/A</c:v>
                </c:pt>
                <c:pt idx="7">
                  <c:v>1.63</c:v>
                </c:pt>
                <c:pt idx="8">
                  <c:v>#N/A</c:v>
                </c:pt>
                <c:pt idx="9">
                  <c:v>2.39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4.38</c:v>
                </c:pt>
                <c:pt idx="2">
                  <c:v>#N/A</c:v>
                </c:pt>
                <c:pt idx="3">
                  <c:v>3.78</c:v>
                </c:pt>
                <c:pt idx="4">
                  <c:v>#N/A</c:v>
                </c:pt>
                <c:pt idx="5">
                  <c:v>4.6399999999999997</c:v>
                </c:pt>
                <c:pt idx="6">
                  <c:v>#N/A</c:v>
                </c:pt>
                <c:pt idx="7">
                  <c:v>4.34</c:v>
                </c:pt>
                <c:pt idx="8">
                  <c:v>#N/A</c:v>
                </c:pt>
                <c:pt idx="9">
                  <c:v>3.11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491648"/>
        <c:axId val="148567936"/>
      </c:barChart>
      <c:catAx>
        <c:axId val="14849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567936"/>
        <c:crosses val="autoZero"/>
        <c:auto val="1"/>
        <c:lblAlgn val="ctr"/>
        <c:lblOffset val="100"/>
        <c:tickLblSkip val="1"/>
        <c:tickMarkSkip val="1"/>
        <c:noMultiLvlLbl val="0"/>
      </c:catAx>
      <c:valAx>
        <c:axId val="148567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91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1179</c:v>
                </c:pt>
                <c:pt idx="5">
                  <c:v>1175</c:v>
                </c:pt>
                <c:pt idx="8">
                  <c:v>1201</c:v>
                </c:pt>
                <c:pt idx="11">
                  <c:v>1180</c:v>
                </c:pt>
                <c:pt idx="14">
                  <c:v>1180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14</c:v>
                </c:pt>
                <c:pt idx="3">
                  <c:v>18</c:v>
                </c:pt>
                <c:pt idx="6">
                  <c:v>20</c:v>
                </c:pt>
                <c:pt idx="9">
                  <c:v>18</c:v>
                </c:pt>
                <c:pt idx="12">
                  <c:v>19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525</c:v>
                </c:pt>
                <c:pt idx="3">
                  <c:v>540</c:v>
                </c:pt>
                <c:pt idx="6">
                  <c:v>569</c:v>
                </c:pt>
                <c:pt idx="9">
                  <c:v>542</c:v>
                </c:pt>
                <c:pt idx="12">
                  <c:v>526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1404</c:v>
                </c:pt>
                <c:pt idx="3">
                  <c:v>1331</c:v>
                </c:pt>
                <c:pt idx="6">
                  <c:v>1245</c:v>
                </c:pt>
                <c:pt idx="9">
                  <c:v>1173</c:v>
                </c:pt>
                <c:pt idx="12">
                  <c:v>1140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9731712"/>
        <c:axId val="159744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864</c:v>
                </c:pt>
                <c:pt idx="2">
                  <c:v>#N/A</c:v>
                </c:pt>
                <c:pt idx="3">
                  <c:v>#N/A</c:v>
                </c:pt>
                <c:pt idx="4">
                  <c:v>714</c:v>
                </c:pt>
                <c:pt idx="5">
                  <c:v>#N/A</c:v>
                </c:pt>
                <c:pt idx="6">
                  <c:v>#N/A</c:v>
                </c:pt>
                <c:pt idx="7">
                  <c:v>633</c:v>
                </c:pt>
                <c:pt idx="8">
                  <c:v>#N/A</c:v>
                </c:pt>
                <c:pt idx="9">
                  <c:v>#N/A</c:v>
                </c:pt>
                <c:pt idx="10">
                  <c:v>553</c:v>
                </c:pt>
                <c:pt idx="11">
                  <c:v>#N/A</c:v>
                </c:pt>
                <c:pt idx="12">
                  <c:v>#N/A</c:v>
                </c:pt>
                <c:pt idx="13">
                  <c:v>505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9731712"/>
        <c:axId val="159744000"/>
      </c:lineChart>
      <c:catAx>
        <c:axId val="15973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744000"/>
        <c:crosses val="autoZero"/>
        <c:auto val="1"/>
        <c:lblAlgn val="ctr"/>
        <c:lblOffset val="100"/>
        <c:tickLblSkip val="1"/>
        <c:tickMarkSkip val="1"/>
        <c:noMultiLvlLbl val="0"/>
      </c:catAx>
      <c:valAx>
        <c:axId val="159744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731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11466</c:v>
                </c:pt>
                <c:pt idx="5">
                  <c:v>12193</c:v>
                </c:pt>
                <c:pt idx="8">
                  <c:v>11989</c:v>
                </c:pt>
                <c:pt idx="11">
                  <c:v>11707</c:v>
                </c:pt>
                <c:pt idx="14">
                  <c:v>11280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451</c:v>
                </c:pt>
                <c:pt idx="5">
                  <c:v>444</c:v>
                </c:pt>
                <c:pt idx="8">
                  <c:v>495</c:v>
                </c:pt>
                <c:pt idx="11">
                  <c:v>518</c:v>
                </c:pt>
                <c:pt idx="14">
                  <c:v>506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1674</c:v>
                </c:pt>
                <c:pt idx="5">
                  <c:v>2065</c:v>
                </c:pt>
                <c:pt idx="8">
                  <c:v>2174</c:v>
                </c:pt>
                <c:pt idx="11">
                  <c:v>2520</c:v>
                </c:pt>
                <c:pt idx="14">
                  <c:v>2701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1470</c:v>
                </c:pt>
                <c:pt idx="3">
                  <c:v>1379</c:v>
                </c:pt>
                <c:pt idx="6">
                  <c:v>1179</c:v>
                </c:pt>
                <c:pt idx="9">
                  <c:v>1169</c:v>
                </c:pt>
                <c:pt idx="12">
                  <c:v>1102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164</c:v>
                </c:pt>
                <c:pt idx="3">
                  <c:v>149</c:v>
                </c:pt>
                <c:pt idx="6">
                  <c:v>149</c:v>
                </c:pt>
                <c:pt idx="9">
                  <c:v>227</c:v>
                </c:pt>
                <c:pt idx="12">
                  <c:v>207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5886</c:v>
                </c:pt>
                <c:pt idx="3">
                  <c:v>5627</c:v>
                </c:pt>
                <c:pt idx="6">
                  <c:v>5437</c:v>
                </c:pt>
                <c:pt idx="9">
                  <c:v>5242</c:v>
                </c:pt>
                <c:pt idx="12">
                  <c:v>4994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10358</c:v>
                </c:pt>
                <c:pt idx="3">
                  <c:v>11046</c:v>
                </c:pt>
                <c:pt idx="6">
                  <c:v>11265</c:v>
                </c:pt>
                <c:pt idx="9">
                  <c:v>11082</c:v>
                </c:pt>
                <c:pt idx="12">
                  <c:v>11031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0105600"/>
        <c:axId val="160171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4286</c:v>
                </c:pt>
                <c:pt idx="2">
                  <c:v>#N/A</c:v>
                </c:pt>
                <c:pt idx="3">
                  <c:v>#N/A</c:v>
                </c:pt>
                <c:pt idx="4">
                  <c:v>3500</c:v>
                </c:pt>
                <c:pt idx="5">
                  <c:v>#N/A</c:v>
                </c:pt>
                <c:pt idx="6">
                  <c:v>#N/A</c:v>
                </c:pt>
                <c:pt idx="7">
                  <c:v>3372</c:v>
                </c:pt>
                <c:pt idx="8">
                  <c:v>#N/A</c:v>
                </c:pt>
                <c:pt idx="9">
                  <c:v>#N/A</c:v>
                </c:pt>
                <c:pt idx="10">
                  <c:v>2975</c:v>
                </c:pt>
                <c:pt idx="11">
                  <c:v>#N/A</c:v>
                </c:pt>
                <c:pt idx="12">
                  <c:v>#N/A</c:v>
                </c:pt>
                <c:pt idx="13">
                  <c:v>2846</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0105600"/>
        <c:axId val="160171520"/>
      </c:lineChart>
      <c:catAx>
        <c:axId val="16010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0171520"/>
        <c:crosses val="autoZero"/>
        <c:auto val="1"/>
        <c:lblAlgn val="ctr"/>
        <c:lblOffset val="100"/>
        <c:tickLblSkip val="1"/>
        <c:tickMarkSkip val="1"/>
        <c:noMultiLvlLbl val="0"/>
      </c:catAx>
      <c:valAx>
        <c:axId val="160171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10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{B51B23F8-A0ED-462F-BE19-0515C1EE8C50}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B034-49B9-B79A-32540F7B559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{CBE45A92-B97D-4EA2-BEE7-D060CBF29FFA}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B034-49B9-B79A-32540F7B559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{0F3530A1-720D-49F2-881B-6C460C035DEC}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B034-49B9-B79A-32540F7B5594}"/>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{3CBE2767-324F-4791-B8F2-4E619C023EEE}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B034-49B9-B79A-32540F7B559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{E5EA3004-C053-4044-A046-F13CE75F3CB9}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B034-49B9-B79A-32540F7B55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55.4</c:v>
                </c:pt>
              </c:numCache>
            </c:numRef>
          </c:xVal>
          <c:yVal>
            <c:numRef>
              <c:f>公会計指標分析・財政指標組合せ分析表!$K$51:$O$51</c:f>
              <c:numCache>
                <c:formatCode>#,##0.0;"▲ "#,##0.0</c:formatCode>
                <c:ptCount val="5"/>
                <c:pt idx="3">
                  <c:v>57.1</c:v>
                </c:pt>
              </c:numCache>
            </c:numRef>
          </c:yVal>
          <c:smooth val="0"/>
          <c:extLst>
            <c:ext xmlns:c16="http://schemas.microsoft.com/office/drawing/2014/chart" uri="{C3380CC4-5D6E-409C-BE32-E72D297353CC}">
              <c16:uniqueId val="{00000005-B034-49B9-B79A-32540F7B5594}"/>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{213110A0-CC17-4E29-AECC-802F788B7480}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B034-49B9-B79A-32540F7B559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{A7C1C6DB-E34C-4F89-B9C9-86C0C13DE8CB}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B034-49B9-B79A-32540F7B559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{177C6B96-E0F2-46AD-BEDA-51511952ED01}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B034-49B9-B79A-32540F7B5594}"/>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{53A5A1CC-FED3-4AD4-91F5-BB520187F891}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B034-49B9-B79A-32540F7B559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{7B614452-14E2-49B0-9BE2-065472DE4779}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B034-49B9-B79A-32540F7B55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37.200000000000003</c:v>
                </c:pt>
              </c:numCache>
            </c:numRef>
          </c:yVal>
          <c:smooth val="0"/>
          <c:extLst>
            <c:ext xmlns:c16="http://schemas.microsoft.com/office/drawing/2014/chart" uri="{C3380CC4-5D6E-409C-BE32-E72D297353CC}">
              <c16:uniqueId val="{0000000B-B034-49B9-B79A-32540F7B5594}"/>
            </c:ext>
          </c:extLst>
        </c:ser>
        <c:dLbls>
          <c:showLegendKey val="0"/>
          <c:showVal val="0"/>
          <c:showCatName val="0"/>
          <c:showSerName val="0"/>
          <c:showPercent val="0"/>
          <c:showBubbleSize val="0"/>
        </c:dLbls>
        <c:axId val="73713152"/>
        <c:axId val="73715072"/>
      </c:scatterChart>
      <c:valAx>
        <c:axId val="73713152"/>
        <c:scaling>
          <c:orientation val="minMax"/>
          <c:max val="55.9"/>
          <c:min val="5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715072"/>
        <c:crosses val="autoZero"/>
        <c:crossBetween val="midCat"/>
      </c:valAx>
      <c:valAx>
        <c:axId val="73715072"/>
        <c:scaling>
          <c:orientation val="minMax"/>
          <c:max val="61"/>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713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{BB554B23-5F77-4E2A-B1CB-BB06945882AB}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1F66-4173-953B-0990BCD6B6C1}"/>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{90DDC978-56F0-40C0-AF8E-EE7E9B196145}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1F66-4173-953B-0990BCD6B6C1}"/>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{7E5F9848-6B1B-467D-98C2-3A3633968A45}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1F66-4173-953B-0990BCD6B6C1}"/>
                </c:ext>
              </c:extLst>
            </c:dLbl>
            <c:dLbl>
              <c:idx val="3"/>
              <c:layout>
                <c:manualLayout>
                  <c:x val="-3.283547148945643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{EE232AF1-907C-4FE0-A908-133C74040B8B}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1F66-4173-953B-0990BCD6B6C1}"/>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{4169B8ED-8FFD-4376-A5BE-67F7F3321657}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1F66-4173-953B-0990BCD6B6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c:v>
                </c:pt>
                <c:pt idx="1">
                  <c:v>16.100000000000001</c:v>
                </c:pt>
                <c:pt idx="2">
                  <c:v>14.1</c:v>
                </c:pt>
                <c:pt idx="3">
                  <c:v>12.1</c:v>
                </c:pt>
                <c:pt idx="4">
                  <c:v>10.9</c:v>
                </c:pt>
              </c:numCache>
            </c:numRef>
          </c:xVal>
          <c:yVal>
            <c:numRef>
              <c:f>公会計指標分析・財政指標組合せ分析表!$K$73:$O$73</c:f>
              <c:numCache>
                <c:formatCode>#,##0.0;"▲ "#,##0.0</c:formatCode>
                <c:ptCount val="5"/>
                <c:pt idx="0">
                  <c:v>81.3</c:v>
                </c:pt>
                <c:pt idx="1">
                  <c:v>66.3</c:v>
                </c:pt>
                <c:pt idx="2">
                  <c:v>65.599999999999994</c:v>
                </c:pt>
                <c:pt idx="3">
                  <c:v>57.1</c:v>
                </c:pt>
                <c:pt idx="4">
                  <c:v>56.1</c:v>
                </c:pt>
              </c:numCache>
            </c:numRef>
          </c:yVal>
          <c:smooth val="0"/>
          <c:extLst>
            <c:ext xmlns:c16="http://schemas.microsoft.com/office/drawing/2014/chart" uri="{C3380CC4-5D6E-409C-BE32-E72D297353CC}">
              <c16:uniqueId val="{00000005-1F66-4173-953B-0990BCD6B6C1}"/>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{879DD1A1-2FD0-4C71-8090-D5D55095ABFE}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1F66-4173-953B-0990BCD6B6C1}"/>
                </c:ext>
              </c:extLst>
            </c:dLbl>
            <c:dLbl>
              <c:idx val="1"/>
              <c:layout>
                <c:manualLayout>
                  <c:x val="-3.0575453034171002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{3901DDA0-013C-440E-A258-224E457FA2BF}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1F66-4173-953B-0990BCD6B6C1}"/>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{7FFD6745-DC3C-4AB8-BCAE-FD290B9547FE}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1F66-4173-953B-0990BCD6B6C1}"/>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{5F161745-075A-47A7-9C81-77D7B5510126}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1F66-4173-953B-0990BCD6B6C1}"/>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{3A6B0F5D-DC22-403B-9F4E-CCBF82E75391}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1F66-4173-953B-0990BCD6B6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12.4</c:v>
                </c:pt>
                <c:pt idx="2">
                  <c:v>11.2</c:v>
                </c:pt>
                <c:pt idx="3">
                  <c:v>10.1</c:v>
                </c:pt>
                <c:pt idx="4">
                  <c:v>9.1</c:v>
                </c:pt>
              </c:numCache>
            </c:numRef>
          </c:xVal>
          <c:yVal>
            <c:numRef>
              <c:f>公会計指標分析・財政指標組合せ分析表!$K$77:$O$77</c:f>
              <c:numCache>
                <c:formatCode>#,##0.0;"▲ "#,##0.0</c:formatCode>
                <c:ptCount val="5"/>
                <c:pt idx="0">
                  <c:v>72</c:v>
                </c:pt>
                <c:pt idx="1">
                  <c:v>58.8</c:v>
                </c:pt>
                <c:pt idx="2">
                  <c:v>49.7</c:v>
                </c:pt>
                <c:pt idx="3">
                  <c:v>37.200000000000003</c:v>
                </c:pt>
                <c:pt idx="4">
                  <c:v>24</c:v>
                </c:pt>
              </c:numCache>
            </c:numRef>
          </c:yVal>
          <c:smooth val="0"/>
          <c:extLst>
            <c:ext xmlns:c16="http://schemas.microsoft.com/office/drawing/2014/chart" uri="{C3380CC4-5D6E-409C-BE32-E72D297353CC}">
              <c16:uniqueId val="{0000000B-1F66-4173-953B-0990BCD6B6C1}"/>
            </c:ext>
          </c:extLst>
        </c:ser>
        <c:dLbls>
          <c:showLegendKey val="0"/>
          <c:showVal val="0"/>
          <c:showCatName val="0"/>
          <c:showSerName val="0"/>
          <c:showPercent val="0"/>
          <c:showBubbleSize val="0"/>
        </c:dLbls>
        <c:axId val="73344128"/>
        <c:axId val="73346048"/>
      </c:scatterChart>
      <c:valAx>
        <c:axId val="73344128"/>
        <c:scaling>
          <c:orientation val="minMax"/>
          <c:max val="18.8"/>
          <c:min val="8.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346048"/>
        <c:crosses val="autoZero"/>
        <c:crossBetween val="midCat"/>
      </c:valAx>
      <c:valAx>
        <c:axId val="73346048"/>
        <c:scaling>
          <c:orientation val="minMax"/>
          <c:max val="91"/>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3441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実質公債費比率は、早期健全化基準</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％に対し、</a:t>
          </a:r>
          <a:r>
            <a:rPr kumimoji="1" lang="en-US" altLang="ja-JP" sz="1400">
              <a:latin typeface="ＭＳ ゴシック" pitchFamily="49" charset="-128"/>
              <a:ea typeface="ＭＳ ゴシック" pitchFamily="49" charset="-128"/>
            </a:rPr>
            <a:t>10.9</a:t>
          </a:r>
          <a:r>
            <a:rPr kumimoji="1" lang="ja-JP" altLang="en-US" sz="1400">
              <a:latin typeface="ＭＳ ゴシック" pitchFamily="49" charset="-128"/>
              <a:ea typeface="ＭＳ ゴシック" pitchFamily="49" charset="-128"/>
            </a:rPr>
            <a:t>％となっており、平成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年度と比較し</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改善の要因としては、平成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年度借換債の義務教育施設整備事業の償還が終了したためである。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年度に元利償還金が若干増加するが、実質公債費比率は、今の水準で推移する見込みである。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健全な財政運営のため、これまでと同様に公債費の適正化に取り組んでいく。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将来負担比率は、早期健全化基準</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％に対し、</a:t>
          </a:r>
          <a:r>
            <a:rPr kumimoji="1" lang="en-US" altLang="ja-JP" sz="1400">
              <a:latin typeface="ＭＳ ゴシック" pitchFamily="49" charset="-128"/>
              <a:ea typeface="ＭＳ ゴシック" pitchFamily="49" charset="-128"/>
            </a:rPr>
            <a:t>56.1</a:t>
          </a:r>
          <a:r>
            <a:rPr kumimoji="1" lang="ja-JP" altLang="en-US" sz="1400">
              <a:latin typeface="ＭＳ ゴシック" pitchFamily="49" charset="-128"/>
              <a:ea typeface="ＭＳ ゴシック" pitchFamily="49" charset="-128"/>
            </a:rPr>
            <a:t>％となっており、平成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年度と比較し</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改善の要因としては、財政調整基金の増加や地方債現在高の減少のためである。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年度は、地方債現在高が減少する見込みであるが、消防庁舎建設事業による多額の地方債発行や財政調整基金の取り崩しによる基金残高の減少が見込まれる。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これからは、適正な将来負担比率を維持するため、公共施設等総合管理計画を活用し、地方債発行の計画を立てていく必要がある。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DFDE6837-CA89-4A71-8566-C7E266DEE7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292D1D76-7FAE-4A05-8AC1-25D26E207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7E072AE3-357A-4628-A4D1-B49C41C4696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D7E8A447-BEE2-489A-BA21-3C0A63FBBFE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9401F736-C6A5-4B24-9C81-9DCAB49A682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791BED46-E9DA-4B29-8E0C-C5166C35E05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青森県五戸町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70039D9F-B502-4F33-8ECF-F1DCCA85711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C828A6BC-39DC-4347-9087-E334D233C3F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9BF33159-BDEF-4F33-B0E2-CE6C60F88CA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8122B1F3-53F4-4C7C-B835-C8C0494B6B6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6EE7902F-5E3A-485F-868A-968F3D73902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DA71626C-31EB-484C-A41A-D17D79669A84}"/>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18,011
17,962
177.67
9,423,542
9,194,121
195,821
6,207,045
11,030,556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B5581231-998F-407F-9F7B-8AAFA2811CF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E1AECDB8-5EE7-460B-96B2-57084A00581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E3DD6FA6-8BD0-4EF3-9DE9-82E32FBADB4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56.1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1EEE985E-4DDE-4237-8A94-C5A2A837715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217483D3-9E2C-460D-B0C8-EEEFFCC3FF4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6A49DB63-9B4E-4E8B-802B-25E1A63101E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a:extLst>
            <a:ext uri="{FF2B5EF4-FFF2-40B4-BE49-F238E27FC236}">
              <a16:creationId xmlns:a16="http://schemas.microsoft.com/office/drawing/2014/main" id="{506E1AC9-9FE7-4F0B-8E1E-C1904186AA8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D3091E47-3A4D-4975-A95E-24728CB39EF3}"/>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341E73C2-37E8-42E4-967F-89C7912ED9D1}"/>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a:extLst>
            <a:ext uri="{FF2B5EF4-FFF2-40B4-BE49-F238E27FC236}">
              <a16:creationId xmlns:a16="http://schemas.microsoft.com/office/drawing/2014/main" id="{E2689151-D74F-4790-BA55-F551F8593959}"/>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a16="http://schemas.microsoft.com/office/drawing/2014/main" id="{29DC8C92-7DC0-47E1-8A86-133FAE11B25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a16="http://schemas.microsoft.com/office/drawing/2014/main" id="{498399FE-E4EC-44DD-8AF3-3519556DC97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a16="http://schemas.microsoft.com/office/drawing/2014/main" id="{08FDD926-6D08-4C84-A700-B34889F2360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a:extLst>
            <a:ext uri="{FF2B5EF4-FFF2-40B4-BE49-F238E27FC236}">
              <a16:creationId xmlns:a16="http://schemas.microsoft.com/office/drawing/2014/main" id="{2FF8F206-2EE6-4A5E-B5C0-F87EEB8A1FB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a:extLst>
            <a:ext uri="{FF2B5EF4-FFF2-40B4-BE49-F238E27FC236}">
              <a16:creationId xmlns:a16="http://schemas.microsoft.com/office/drawing/2014/main" id="{9DF582DD-813D-420B-8753-7F10EE19DCF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a16="http://schemas.microsoft.com/office/drawing/2014/main" id="{7CEC4B9A-D96D-408A-8533-012085507D1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a:extLst>
            <a:ext uri="{FF2B5EF4-FFF2-40B4-BE49-F238E27FC236}">
              <a16:creationId xmlns:a16="http://schemas.microsoft.com/office/drawing/2014/main" id="{0840F88C-60B0-4908-AEBA-70127723316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a:extLst>
            <a:ext uri="{FF2B5EF4-FFF2-40B4-BE49-F238E27FC236}">
              <a16:creationId xmlns:a16="http://schemas.microsoft.com/office/drawing/2014/main" id="{19CC5F3E-54AC-48B7-8008-D9759AC683D7}"/>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a:extLst>
            <a:ext uri="{FF2B5EF4-FFF2-40B4-BE49-F238E27FC236}">
              <a16:creationId xmlns:a16="http://schemas.microsoft.com/office/drawing/2014/main" id="{90FB49C2-FA6A-4202-AF2F-B82C3F06DE07}"/>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a:extLst>
            <a:ext uri="{FF2B5EF4-FFF2-40B4-BE49-F238E27FC236}">
              <a16:creationId xmlns:a16="http://schemas.microsoft.com/office/drawing/2014/main" id="{FE3C4846-4B86-4594-A2D7-4E88478D96C6}"/>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a:extLst>
            <a:ext uri="{FF2B5EF4-FFF2-40B4-BE49-F238E27FC236}">
              <a16:creationId xmlns:a16="http://schemas.microsoft.com/office/drawing/2014/main" id="{1E6136E4-2D9B-42CD-B1ED-02D3A098CA01}"/>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a:extLst>
            <a:ext uri="{FF2B5EF4-FFF2-40B4-BE49-F238E27FC236}">
              <a16:creationId xmlns:a16="http://schemas.microsoft.com/office/drawing/2014/main" id="{FAD83B7D-6AAA-41D3-8C14-1B6ECE88CBE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a:extLst>
            <a:ext uri="{FF2B5EF4-FFF2-40B4-BE49-F238E27FC236}">
              <a16:creationId xmlns:a16="http://schemas.microsoft.com/office/drawing/2014/main" id="{44F6C2F6-C27F-42D3-9BA9-6BFDE0EA40B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a:extLst>
            <a:ext uri="{FF2B5EF4-FFF2-40B4-BE49-F238E27FC236}">
              <a16:creationId xmlns:a16="http://schemas.microsoft.com/office/drawing/2014/main" id="{116B69F6-E855-406C-941E-B6566D2B298F}"/>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a:extLst>
            <a:ext uri="{FF2B5EF4-FFF2-40B4-BE49-F238E27FC236}">
              <a16:creationId xmlns:a16="http://schemas.microsoft.com/office/drawing/2014/main" id="{982530CE-2E12-44F5-927B-E865366EC37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a16="http://schemas.microsoft.com/office/drawing/2014/main" id="{186BF732-786E-449A-B262-10A70B11D33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a:extLst>
            <a:ext uri="{FF2B5EF4-FFF2-40B4-BE49-F238E27FC236}">
              <a16:creationId xmlns:a16="http://schemas.microsoft.com/office/drawing/2014/main" id="{DA3E0A2B-DE72-4614-983A-F2A2EE940C0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a16="http://schemas.microsoft.com/office/drawing/2014/main" id="{CEEFC195-E71D-4AE0-9CB6-16EBBDE7577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a:extLst>
            <a:ext uri="{FF2B5EF4-FFF2-40B4-BE49-F238E27FC236}">
              <a16:creationId xmlns:a16="http://schemas.microsoft.com/office/drawing/2014/main" id="{5FFE48A0-CB3D-49A7-B6FF-521B38859FF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a:extLst>
            <a:ext uri="{FF2B5EF4-FFF2-40B4-BE49-F238E27FC236}">
              <a16:creationId xmlns:a16="http://schemas.microsoft.com/office/drawing/2014/main" id="{53090D4E-1038-46A6-AD1F-26E9DECA062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a16="http://schemas.microsoft.com/office/drawing/2014/main" id="{4D4E92C6-A5B9-4FBF-9B4D-599630AE500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a16="http://schemas.microsoft.com/office/drawing/2014/main" id="{6E5E5AE6-9D89-44FB-B3B3-164677B6B95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a16="http://schemas.microsoft.com/office/drawing/2014/main" id="{0D440896-F97F-41B1-AAB4-29959C4A1FC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a16="http://schemas.microsoft.com/office/drawing/2014/main" id="{B08DF1F4-CA54-4874-8C32-C24617D8CDB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有形固定資産減価償却率は類似団体平均を</a:t>
          </a:r>
          <a:r>
            <a:rPr kumimoji="1" lang="en-US" altLang="ja-JP" sz="1100">
              <a:latin typeface="ＭＳ Ｐゴシック"/>
            </a:rPr>
            <a:t>0.4</a:t>
          </a:r>
          <a:r>
            <a:rPr kumimoji="1" lang="ja-JP" altLang="en-US" sz="1100">
              <a:latin typeface="ＭＳ Ｐゴシック"/>
            </a:rPr>
            <a:t>ポイント下回っているが、今後上昇することが見込まれる。平成</a:t>
          </a:r>
          <a:r>
            <a:rPr kumimoji="1" lang="en-US" altLang="ja-JP" sz="1100">
              <a:latin typeface="ＭＳ Ｐゴシック"/>
            </a:rPr>
            <a:t>28</a:t>
          </a:r>
          <a:r>
            <a:rPr kumimoji="1" lang="ja-JP" altLang="en-US" sz="1100">
              <a:latin typeface="ＭＳ Ｐゴシック"/>
            </a:rPr>
            <a:t>年度に策定した公共施設等総合管理計画に基づき、有形固定資産減価償却率が高い消防屯所等の統廃合を検討していく。</a:t>
          </a:r>
        </a:p>
      </xdr:txBody>
    </xdr:sp>
    <xdr:clientData/>
  </xdr:twoCellAnchor>
  <xdr:oneCellAnchor>
    <xdr:from>
      <xdr:col>1</xdr:col>
      <xdr:colOff>746125</xdr:colOff>
      <xdr:row>23</xdr:row>
      <xdr:rowOff>38100</xdr:rowOff>
    </xdr:from>
    <xdr:ext cx="349839" cy="225703"/>
    <xdr:sp macro="" textlink="">
      <xdr:nvSpPr>
        <xdr:cNvPr id="48" name="テキスト ボックス 47">
          <a:extLst>
            <a:ext uri="{FF2B5EF4-FFF2-40B4-BE49-F238E27FC236}">
              <a16:creationId xmlns:a16="http://schemas.microsoft.com/office/drawing/2014/main" id="{8212609F-D22B-47D1-BEA7-15ADCF00649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a16="http://schemas.microsoft.com/office/drawing/2014/main" id="{3FE6B206-9B9D-45A0-9DB5-B7C5DBCC01E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a:extLst>
            <a:ext uri="{FF2B5EF4-FFF2-40B4-BE49-F238E27FC236}">
              <a16:creationId xmlns:a16="http://schemas.microsoft.com/office/drawing/2014/main" id="{64CE315E-6AAB-4BDC-9F5A-35FEDCD9B6E9}"/>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a:extLst>
            <a:ext uri="{FF2B5EF4-FFF2-40B4-BE49-F238E27FC236}">
              <a16:creationId xmlns:a16="http://schemas.microsoft.com/office/drawing/2014/main" id="{47A5232C-7325-4AA8-8B81-55E766AB192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a:extLst>
            <a:ext uri="{FF2B5EF4-FFF2-40B4-BE49-F238E27FC236}">
              <a16:creationId xmlns:a16="http://schemas.microsoft.com/office/drawing/2014/main" id="{2C8D060A-72E8-49AB-B3E1-AD23D172A17A}"/>
            </a:ext>
          </a:extLst>
        </xdr:cNvPr>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a:extLst>
            <a:ext uri="{FF2B5EF4-FFF2-40B4-BE49-F238E27FC236}">
              <a16:creationId xmlns:a16="http://schemas.microsoft.com/office/drawing/2014/main" id="{61F2E014-327F-4523-A106-6F3DE5A6D51F}"/>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a:extLst>
            <a:ext uri="{FF2B5EF4-FFF2-40B4-BE49-F238E27FC236}">
              <a16:creationId xmlns:a16="http://schemas.microsoft.com/office/drawing/2014/main" id="{191CD519-D283-467C-A4BE-A91582D2464D}"/>
            </a:ext>
          </a:extLst>
        </xdr:cNvPr>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a:extLst>
            <a:ext uri="{FF2B5EF4-FFF2-40B4-BE49-F238E27FC236}">
              <a16:creationId xmlns:a16="http://schemas.microsoft.com/office/drawing/2014/main" id="{39D71DC7-7BE3-4DCF-9BB3-770EE471215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a:extLst>
            <a:ext uri="{FF2B5EF4-FFF2-40B4-BE49-F238E27FC236}">
              <a16:creationId xmlns:a16="http://schemas.microsoft.com/office/drawing/2014/main" id="{8EBB37CB-8502-4D51-995F-D44505E78799}"/>
            </a:ext>
          </a:extLst>
        </xdr:cNvPr>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a:extLst>
            <a:ext uri="{FF2B5EF4-FFF2-40B4-BE49-F238E27FC236}">
              <a16:creationId xmlns:a16="http://schemas.microsoft.com/office/drawing/2014/main" id="{4AE4AB4A-5F80-4F32-8815-FB354DBD7B3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a:extLst>
            <a:ext uri="{FF2B5EF4-FFF2-40B4-BE49-F238E27FC236}">
              <a16:creationId xmlns:a16="http://schemas.microsoft.com/office/drawing/2014/main" id="{C3373824-4511-429D-887A-0966B863162D}"/>
            </a:ext>
          </a:extLst>
        </xdr:cNvPr>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a:extLst>
            <a:ext uri="{FF2B5EF4-FFF2-40B4-BE49-F238E27FC236}">
              <a16:creationId xmlns:a16="http://schemas.microsoft.com/office/drawing/2014/main" id="{2B8688FA-ACA8-439C-9235-079346C83FF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a:extLst>
            <a:ext uri="{FF2B5EF4-FFF2-40B4-BE49-F238E27FC236}">
              <a16:creationId xmlns:a16="http://schemas.microsoft.com/office/drawing/2014/main" id="{8C8CF38D-0713-42B5-BC19-A79AF3753E6F}"/>
            </a:ext>
          </a:extLst>
        </xdr:cNvPr>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59.0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a:extLst>
            <a:ext uri="{FF2B5EF4-FFF2-40B4-BE49-F238E27FC236}">
              <a16:creationId xmlns:a16="http://schemas.microsoft.com/office/drawing/2014/main" id="{C994894D-EF03-4378-A0C8-3C534B15220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a:extLst>
            <a:ext uri="{FF2B5EF4-FFF2-40B4-BE49-F238E27FC236}">
              <a16:creationId xmlns:a16="http://schemas.microsoft.com/office/drawing/2014/main" id="{BEE3934F-F48F-4EDE-9966-AF617394E7ED}"/>
            </a:ext>
          </a:extLst>
        </xdr:cNvPr>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a:extLst>
            <a:ext uri="{FF2B5EF4-FFF2-40B4-BE49-F238E27FC236}">
              <a16:creationId xmlns:a16="http://schemas.microsoft.com/office/drawing/2014/main" id="{4995D34D-2EA5-4247-B3D2-6C8FF5971C9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a:extLst>
            <a:ext uri="{FF2B5EF4-FFF2-40B4-BE49-F238E27FC236}">
              <a16:creationId xmlns:a16="http://schemas.microsoft.com/office/drawing/2014/main" id="{E3C32DA4-A604-4F82-9986-3DC9A50DED86}"/>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61.0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a:extLst>
            <a:ext uri="{FF2B5EF4-FFF2-40B4-BE49-F238E27FC236}">
              <a16:creationId xmlns:a16="http://schemas.microsoft.com/office/drawing/2014/main" id="{9BBC2521-28DE-4B4E-90CF-80E47BB9993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53522</xdr:rowOff>
    </xdr:from>
    <xdr:to>
      <xdr:col>3</xdr:col>
      <xdr:colOff>1170940</xdr:colOff>
      <xdr:row>34</xdr:row>
      <xdr:rowOff>100693</xdr:rowOff>
    </xdr:to>
    <xdr:cxnSp macro="">
      <xdr:nvCxnSpPr>
        <xdr:cNvPr id="66" name="直線コネクタ 65">
          <a:extLst>
            <a:ext uri="{FF2B5EF4-FFF2-40B4-BE49-F238E27FC236}">
              <a16:creationId xmlns:a16="http://schemas.microsoft.com/office/drawing/2014/main" id="{E52A02AB-E566-4425-B85B-EFEE25F2D12A}"/>
            </a:ext>
          </a:extLst>
        </xdr:cNvPr>
        <xdr:cNvCxnSpPr/>
      </xdr:nvCxnSpPr>
      <xdr:spPr>
        <a:xfrm flipV="1">
          <a:off x="4760595" y="5292272"/>
          <a:ext cx="1270" cy="141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104520</xdr:rowOff>
    </xdr:from>
    <xdr:ext cx="405111" cy="259045"/>
    <xdr:sp macro="" textlink="">
      <xdr:nvSpPr>
        <xdr:cNvPr id="67" name="有形固定資産減価償却率最小値テキスト">
          <a:extLst>
            <a:ext uri="{FF2B5EF4-FFF2-40B4-BE49-F238E27FC236}">
              <a16:creationId xmlns:a16="http://schemas.microsoft.com/office/drawing/2014/main" id="{EB58F108-F456-4D97-8EB9-EB1361CCDF05}"/>
            </a:ext>
          </a:extLst>
        </xdr:cNvPr>
        <xdr:cNvSpPr txBox="1"/>
      </xdr:nvSpPr>
      <xdr:spPr>
        <a:xfrm>
          <a:off x="4813300"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a:t>
          </a:r>
          <a:endParaRPr kumimoji="1" lang="ja-JP" altLang="en-US" sz="1000" b="1">
            <a:latin typeface="ＭＳ Ｐゴシック"/>
          </a:endParaRPr>
        </a:p>
      </xdr:txBody>
    </xdr:sp>
    <xdr:clientData/>
  </xdr:oneCellAnchor>
  <xdr:twoCellAnchor>
    <xdr:from>
      <xdr:col>3</xdr:col>
      <xdr:colOff>1082675</xdr:colOff>
      <xdr:row>34</xdr:row>
      <xdr:rowOff>100693</xdr:rowOff>
    </xdr:from>
    <xdr:to>
      <xdr:col>3</xdr:col>
      <xdr:colOff>1260475</xdr:colOff>
      <xdr:row>34</xdr:row>
      <xdr:rowOff>100693</xdr:rowOff>
    </xdr:to>
    <xdr:cxnSp macro="">
      <xdr:nvCxnSpPr>
        <xdr:cNvPr id="68" name="直線コネクタ 67">
          <a:extLst>
            <a:ext uri="{FF2B5EF4-FFF2-40B4-BE49-F238E27FC236}">
              <a16:creationId xmlns:a16="http://schemas.microsoft.com/office/drawing/2014/main" id="{B48C0F13-657C-4685-AFCE-4B9201168E15}"/>
            </a:ext>
          </a:extLst>
        </xdr:cNvPr>
        <xdr:cNvCxnSpPr/>
      </xdr:nvCxnSpPr>
      <xdr:spPr>
        <a:xfrm>
          <a:off x="4673600" y="671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199</xdr:rowOff>
    </xdr:from>
    <xdr:ext cx="405111" cy="259045"/>
    <xdr:sp macro="" textlink="">
      <xdr:nvSpPr>
        <xdr:cNvPr id="69" name="有形固定資産減価償却率最大値テキスト">
          <a:extLst>
            <a:ext uri="{FF2B5EF4-FFF2-40B4-BE49-F238E27FC236}">
              <a16:creationId xmlns:a16="http://schemas.microsoft.com/office/drawing/2014/main" id="{025F4F9D-9E42-49D8-8AC6-B60980780A70}"/>
            </a:ext>
          </a:extLst>
        </xdr:cNvPr>
        <xdr:cNvSpPr txBox="1"/>
      </xdr:nvSpPr>
      <xdr:spPr>
        <a:xfrm>
          <a:off x="4813300" y="5067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xdr:col>
      <xdr:colOff>1082675</xdr:colOff>
      <xdr:row>26</xdr:row>
      <xdr:rowOff>53522</xdr:rowOff>
    </xdr:from>
    <xdr:to>
      <xdr:col>3</xdr:col>
      <xdr:colOff>1260475</xdr:colOff>
      <xdr:row>26</xdr:row>
      <xdr:rowOff>53522</xdr:rowOff>
    </xdr:to>
    <xdr:cxnSp macro="">
      <xdr:nvCxnSpPr>
        <xdr:cNvPr id="70" name="直線コネクタ 69">
          <a:extLst>
            <a:ext uri="{FF2B5EF4-FFF2-40B4-BE49-F238E27FC236}">
              <a16:creationId xmlns:a16="http://schemas.microsoft.com/office/drawing/2014/main" id="{0C57776F-3CEA-4881-84B5-43278DEF5252}"/>
            </a:ext>
          </a:extLst>
        </xdr:cNvPr>
        <xdr:cNvCxnSpPr/>
      </xdr:nvCxnSpPr>
      <xdr:spPr>
        <a:xfrm>
          <a:off x="4673600" y="529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4734</xdr:rowOff>
    </xdr:from>
    <xdr:ext cx="405111" cy="259045"/>
    <xdr:sp macro="" textlink="">
      <xdr:nvSpPr>
        <xdr:cNvPr id="71" name="有形固定資産減価償却率平均値テキスト">
          <a:extLst>
            <a:ext uri="{FF2B5EF4-FFF2-40B4-BE49-F238E27FC236}">
              <a16:creationId xmlns:a16="http://schemas.microsoft.com/office/drawing/2014/main" id="{E0DCB489-41F5-4C74-A361-31B9F86F4E63}"/>
            </a:ext>
          </a:extLst>
        </xdr:cNvPr>
        <xdr:cNvSpPr txBox="1"/>
      </xdr:nvSpPr>
      <xdr:spPr>
        <a:xfrm>
          <a:off x="4813300" y="5929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26307</xdr:rowOff>
    </xdr:from>
    <xdr:to>
      <xdr:col>3</xdr:col>
      <xdr:colOff>1222375</xdr:colOff>
      <xdr:row>30</xdr:row>
      <xdr:rowOff>127907</xdr:rowOff>
    </xdr:to>
    <xdr:sp macro="" textlink="">
      <xdr:nvSpPr>
        <xdr:cNvPr id="72" name="フローチャート : 判断 71">
          <a:extLst>
            <a:ext uri="{FF2B5EF4-FFF2-40B4-BE49-F238E27FC236}">
              <a16:creationId xmlns:a16="http://schemas.microsoft.com/office/drawing/2014/main" id="{68E39DC3-A42B-4AEE-8EA5-89A149F69EE0}"/>
            </a:ext>
          </a:extLst>
        </xdr:cNvPr>
        <xdr:cNvSpPr/>
      </xdr:nvSpPr>
      <xdr:spPr>
        <a:xfrm>
          <a:off x="47117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33</xdr:row>
      <xdr:rowOff>67128</xdr:rowOff>
    </xdr:from>
    <xdr:to>
      <xdr:col>3</xdr:col>
      <xdr:colOff>511175</xdr:colOff>
      <xdr:row>33</xdr:row>
      <xdr:rowOff>168728</xdr:rowOff>
    </xdr:to>
    <xdr:sp macro="" textlink="">
      <xdr:nvSpPr>
        <xdr:cNvPr id="73" name="フローチャート : 判断 72">
          <a:extLst>
            <a:ext uri="{FF2B5EF4-FFF2-40B4-BE49-F238E27FC236}">
              <a16:creationId xmlns:a16="http://schemas.microsoft.com/office/drawing/2014/main" id="{8F2CEBAC-E8A0-4EEC-975B-F4C8A036EF19}"/>
            </a:ext>
          </a:extLst>
        </xdr:cNvPr>
        <xdr:cNvSpPr/>
      </xdr:nvSpPr>
      <xdr:spPr>
        <a:xfrm>
          <a:off x="4000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a:extLst>
            <a:ext uri="{FF2B5EF4-FFF2-40B4-BE49-F238E27FC236}">
              <a16:creationId xmlns:a16="http://schemas.microsoft.com/office/drawing/2014/main" id="{339DD717-B315-43D2-A7B7-A3D602A050F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a:extLst>
            <a:ext uri="{FF2B5EF4-FFF2-40B4-BE49-F238E27FC236}">
              <a16:creationId xmlns:a16="http://schemas.microsoft.com/office/drawing/2014/main" id="{A9F20456-BF9E-41C0-AAB3-2D778C704FF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a:extLst>
            <a:ext uri="{FF2B5EF4-FFF2-40B4-BE49-F238E27FC236}">
              <a16:creationId xmlns:a16="http://schemas.microsoft.com/office/drawing/2014/main" id="{8646C238-EA15-41A9-8F61-15DEAD54650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a:extLst>
            <a:ext uri="{FF2B5EF4-FFF2-40B4-BE49-F238E27FC236}">
              <a16:creationId xmlns:a16="http://schemas.microsoft.com/office/drawing/2014/main" id="{66711861-0FED-4A07-B487-AB0DBDF6239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a:extLst>
            <a:ext uri="{FF2B5EF4-FFF2-40B4-BE49-F238E27FC236}">
              <a16:creationId xmlns:a16="http://schemas.microsoft.com/office/drawing/2014/main" id="{C9EE44A1-9231-48B8-A3FE-B29AE901BBF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19050</xdr:rowOff>
    </xdr:from>
    <xdr:to>
      <xdr:col>3</xdr:col>
      <xdr:colOff>511175</xdr:colOff>
      <xdr:row>34</xdr:row>
      <xdr:rowOff>120650</xdr:rowOff>
    </xdr:to>
    <xdr:sp macro="" textlink="">
      <xdr:nvSpPr>
        <xdr:cNvPr id="79" name="円/楕円 78">
          <a:extLst>
            <a:ext uri="{FF2B5EF4-FFF2-40B4-BE49-F238E27FC236}">
              <a16:creationId xmlns:a16="http://schemas.microsoft.com/office/drawing/2014/main" id="{2E7C2928-E043-495F-9701-7FECE607A8EB}"/>
            </a:ext>
          </a:extLst>
        </xdr:cNvPr>
        <xdr:cNvSpPr/>
      </xdr:nvSpPr>
      <xdr:spPr>
        <a:xfrm>
          <a:off x="4000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32</xdr:row>
      <xdr:rowOff>13805</xdr:rowOff>
    </xdr:from>
    <xdr:ext cx="405111" cy="259045"/>
    <xdr:sp macro="" textlink="">
      <xdr:nvSpPr>
        <xdr:cNvPr id="80" name="n_1aveValue有形固定資産減価償却率">
          <a:extLst>
            <a:ext uri="{FF2B5EF4-FFF2-40B4-BE49-F238E27FC236}">
              <a16:creationId xmlns:a16="http://schemas.microsoft.com/office/drawing/2014/main" id="{3A146378-B5FF-49F7-8938-355F8A325C48}"/>
            </a:ext>
          </a:extLst>
        </xdr:cNvPr>
        <xdr:cNvSpPr txBox="1"/>
      </xdr:nvSpPr>
      <xdr:spPr>
        <a:xfrm>
          <a:off x="3836043" y="6281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111777</xdr:rowOff>
    </xdr:from>
    <xdr:ext cx="405111" cy="259045"/>
    <xdr:sp macro="" textlink="">
      <xdr:nvSpPr>
        <xdr:cNvPr id="81" name="n_1mainValue有形固定資産減価償却率">
          <a:extLst>
            <a:ext uri="{FF2B5EF4-FFF2-40B4-BE49-F238E27FC236}">
              <a16:creationId xmlns:a16="http://schemas.microsoft.com/office/drawing/2014/main" id="{63BA9D49-01FA-4F17-B5BE-82A255937690}"/>
            </a:ext>
          </a:extLst>
        </xdr:cNvPr>
        <xdr:cNvSpPr txBox="1"/>
      </xdr:nvSpPr>
      <xdr:spPr>
        <a:xfrm>
          <a:off x="3836043" y="672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a:extLst>
            <a:ext uri="{FF2B5EF4-FFF2-40B4-BE49-F238E27FC236}">
              <a16:creationId xmlns:a16="http://schemas.microsoft.com/office/drawing/2014/main" id="{1C6B11C1-6B68-4822-A89F-5B0511F6577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a:extLst>
            <a:ext uri="{FF2B5EF4-FFF2-40B4-BE49-F238E27FC236}">
              <a16:creationId xmlns:a16="http://schemas.microsoft.com/office/drawing/2014/main" id="{F1F4F42F-7BD3-472D-94E6-8893FB062C6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a:extLst>
            <a:ext uri="{FF2B5EF4-FFF2-40B4-BE49-F238E27FC236}">
              <a16:creationId xmlns:a16="http://schemas.microsoft.com/office/drawing/2014/main" id="{9C8F3B34-361E-47FB-8CA1-D3E2B3F0D942}"/>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a:extLst>
            <a:ext uri="{FF2B5EF4-FFF2-40B4-BE49-F238E27FC236}">
              <a16:creationId xmlns:a16="http://schemas.microsoft.com/office/drawing/2014/main" id="{B1349A72-9947-4DCA-885A-FB5F999EB17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a:extLst>
            <a:ext uri="{FF2B5EF4-FFF2-40B4-BE49-F238E27FC236}">
              <a16:creationId xmlns:a16="http://schemas.microsoft.com/office/drawing/2014/main" id="{7955B08F-9C4A-4E43-8B5B-7AAD4F71602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a:extLst>
            <a:ext uri="{FF2B5EF4-FFF2-40B4-BE49-F238E27FC236}">
              <a16:creationId xmlns:a16="http://schemas.microsoft.com/office/drawing/2014/main" id="{B56CA122-D6D7-4011-BD76-DDE1D7EB95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a:extLst>
            <a:ext uri="{FF2B5EF4-FFF2-40B4-BE49-F238E27FC236}">
              <a16:creationId xmlns:a16="http://schemas.microsoft.com/office/drawing/2014/main" id="{D86823A6-B478-40D0-AF00-E8D4C033EE6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a:extLst>
            <a:ext uri="{FF2B5EF4-FFF2-40B4-BE49-F238E27FC236}">
              <a16:creationId xmlns:a16="http://schemas.microsoft.com/office/drawing/2014/main" id="{D15231FF-095F-4576-AA23-1E006DC65A48}"/>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a:extLst>
            <a:ext uri="{FF2B5EF4-FFF2-40B4-BE49-F238E27FC236}">
              <a16:creationId xmlns:a16="http://schemas.microsoft.com/office/drawing/2014/main" id="{E1FC585D-5A4B-4D73-92ED-1546565CE6F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a:extLst>
            <a:ext uri="{FF2B5EF4-FFF2-40B4-BE49-F238E27FC236}">
              <a16:creationId xmlns:a16="http://schemas.microsoft.com/office/drawing/2014/main" id="{7EBE53E3-8F6E-4B2B-9D0B-B94D5748ADF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a:extLst>
            <a:ext uri="{FF2B5EF4-FFF2-40B4-BE49-F238E27FC236}">
              <a16:creationId xmlns:a16="http://schemas.microsoft.com/office/drawing/2014/main" id="{8ADF2C61-340C-46A3-8ED1-93085FFCF66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a:extLst>
            <a:ext uri="{FF2B5EF4-FFF2-40B4-BE49-F238E27FC236}">
              <a16:creationId xmlns:a16="http://schemas.microsoft.com/office/drawing/2014/main" id="{151DA156-F9DB-432F-9A96-52C39936291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a:extLst>
            <a:ext uri="{FF2B5EF4-FFF2-40B4-BE49-F238E27FC236}">
              <a16:creationId xmlns:a16="http://schemas.microsoft.com/office/drawing/2014/main" id="{3A90D0F4-FD16-4957-B4B5-9627EE62207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a:extLst>
            <a:ext uri="{FF2B5EF4-FFF2-40B4-BE49-F238E27FC236}">
              <a16:creationId xmlns:a16="http://schemas.microsoft.com/office/drawing/2014/main" id="{25B34A0B-4736-4388-BFBF-019F1BD0B6C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2DB8FEA8-589D-47EE-88E4-F5E2A60F156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F47A7745-1F1F-43AF-890C-36330578CED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FD35A760-0234-488E-89E3-C7BCB4F7564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1555233F-EA92-4CC2-9B01-6856483AF46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5A7D1599-5725-49A2-A377-C2D9713355F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6529A84-57FF-4420-B526-FC443B769F0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67B049E9-0F78-444F-9AC7-0355366CA6D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2A4E30B-3963-4DDB-9F47-5D002979541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C8A11593-2B66-477F-8FB5-CECC82AD7AC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25B39ECB-9901-4C77-B3E8-A6199F124754}"/>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18,011
17,962
177.67
9,423,542
9,194,121
195,821
6,207,045
11,030,556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F0801955-BEE5-4A9B-A4DA-1348D8A3827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115BBC4E-4B22-427E-A53E-AF407E4B40F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D63B7DA3-5E59-4D8D-B19C-81782893997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56.1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2CB0ABB9-BCD6-4542-8A65-06A28AB9179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9762CD09-7555-469D-B640-53FA6DDFD12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75E3307E-70D5-4600-80A2-68097D1C947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2532A104-CF61-460D-874A-7796A5D2E17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3E0E9EF9-CC85-4FC1-9C38-C16ACAFD4497}"/>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A151B06A-3793-42FA-8477-2E5B17F63D1E}"/>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281750D6-C9F7-487D-A0A1-9E5D822FAC6F}"/>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3D2D5F4-8F74-46D4-8960-BCF0B40B079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30C3E48B-4FBB-4153-80E3-14F85BB4CCF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7183B507-20EE-40B8-B178-784AD6E6E4F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F25DCA22-DA28-43A5-90DB-CA292034A9C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B8460026-CB98-49E7-BDC5-74B34A00AED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39D778B2-4DD2-4184-86E2-CDBC0422E5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F4238968-51AE-4F3F-84E1-53799B3C10D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9E907D57-2875-41BD-87F7-C6D8803F549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AC973817-A782-4C7E-A4F6-7F8F354A1A58}"/>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1890FF8B-9A38-44A6-B9E7-417B6E428BAB}"/>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8EDCB8D2-5EDF-4D61-9C23-E71595F86575}"/>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D3248E89-DDA3-48B3-95EB-4C0C03058BE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DE9653BE-1F34-478A-B72E-268112AB6F4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7D8D6985-D37B-46D3-A5F4-90A51C2525D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BF73AC85-A88E-4CBF-8C7F-ED81797910C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7FCF8E74-5A6E-4C62-86ED-449BC8BD954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2EAEA292-8699-4D93-9532-539194A813D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31DEACE2-A7DB-41F6-AA10-3DDE3B833CF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F17DE0BF-1CAB-4209-B848-50527CCBA38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DAC72BE8-0E3B-4E37-933E-347E814EFE7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2C66DB39-6511-4C6F-AAC5-FD647258BD6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5F5FB988-A19C-4C74-8028-690460EBA568}"/>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a:extLst>
            <a:ext uri="{FF2B5EF4-FFF2-40B4-BE49-F238E27FC236}">
              <a16:creationId xmlns:a16="http://schemas.microsoft.com/office/drawing/2014/main" id="{0130C4CC-2287-4F10-9B66-C1D648173A6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40A1C443-D0B3-4FB0-9FBE-E6CC9D224252}"/>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a:extLst>
            <a:ext uri="{FF2B5EF4-FFF2-40B4-BE49-F238E27FC236}">
              <a16:creationId xmlns:a16="http://schemas.microsoft.com/office/drawing/2014/main" id="{9F8CDB2A-23E9-4669-AA9A-E4B32CB6946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91AC472-58EF-4102-9B45-A205BD66615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a:extLst>
            <a:ext uri="{FF2B5EF4-FFF2-40B4-BE49-F238E27FC236}">
              <a16:creationId xmlns:a16="http://schemas.microsoft.com/office/drawing/2014/main" id="{74DC7691-4556-4BE4-969D-EBF8E7A618D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EEB3175-4308-4DD7-8B81-036892845C2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a:extLst>
            <a:ext uri="{FF2B5EF4-FFF2-40B4-BE49-F238E27FC236}">
              <a16:creationId xmlns:a16="http://schemas.microsoft.com/office/drawing/2014/main" id="{EDA88B78-7BB8-4319-964B-69601EB0515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77A568D-8227-4A74-9F00-23E5ADBF918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a:extLst>
            <a:ext uri="{FF2B5EF4-FFF2-40B4-BE49-F238E27FC236}">
              <a16:creationId xmlns:a16="http://schemas.microsoft.com/office/drawing/2014/main" id="{99125706-5425-490D-9C63-72CE9FAD340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7B5D588-5538-4F6D-928E-AC4392D3380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a:extLst>
            <a:ext uri="{FF2B5EF4-FFF2-40B4-BE49-F238E27FC236}">
              <a16:creationId xmlns:a16="http://schemas.microsoft.com/office/drawing/2014/main" id="{A75D245D-782D-45FA-84F3-155BBE377E5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DBDA4CEB-7335-43E8-A8D9-DB97D4322E7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a:extLst>
            <a:ext uri="{FF2B5EF4-FFF2-40B4-BE49-F238E27FC236}">
              <a16:creationId xmlns:a16="http://schemas.microsoft.com/office/drawing/2014/main" id="{ED21A5C1-44F9-407A-9FBC-769E0883DB1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8F56EC2A-9460-4027-9F27-02221C62EEA1}"/>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a:extLst>
            <a:ext uri="{FF2B5EF4-FFF2-40B4-BE49-F238E27FC236}">
              <a16:creationId xmlns:a16="http://schemas.microsoft.com/office/drawing/2014/main" id="{E510FFAE-243F-4053-A374-F41D89D204D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166007</xdr:rowOff>
    </xdr:from>
    <xdr:to>
      <xdr:col>6</xdr:col>
      <xdr:colOff>510540</xdr:colOff>
      <xdr:row>41</xdr:row>
      <xdr:rowOff>41910</xdr:rowOff>
    </xdr:to>
    <xdr:cxnSp macro="">
      <xdr:nvCxnSpPr>
        <xdr:cNvPr id="59" name="直線コネクタ 58">
          <a:extLst>
            <a:ext uri="{FF2B5EF4-FFF2-40B4-BE49-F238E27FC236}">
              <a16:creationId xmlns:a16="http://schemas.microsoft.com/office/drawing/2014/main" id="{817B1412-3709-408D-B652-AF12EC13D67B}"/>
            </a:ext>
          </a:extLst>
        </xdr:cNvPr>
        <xdr:cNvCxnSpPr/>
      </xdr:nvCxnSpPr>
      <xdr:spPr>
        <a:xfrm flipV="1">
          <a:off x="4634865" y="582385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45737</xdr:rowOff>
    </xdr:from>
    <xdr:ext cx="405111" cy="259045"/>
    <xdr:sp macro="" textlink="">
      <xdr:nvSpPr>
        <xdr:cNvPr id="60" name="【道路】&#10;有形固定資産減価償却率最小値テキスト">
          <a:extLst>
            <a:ext uri="{FF2B5EF4-FFF2-40B4-BE49-F238E27FC236}">
              <a16:creationId xmlns:a16="http://schemas.microsoft.com/office/drawing/2014/main" id="{D322678B-1D10-4C32-B2AA-410D97C17B63}"/>
            </a:ext>
          </a:extLst>
        </xdr:cNvPr>
        <xdr:cNvSpPr txBox="1"/>
      </xdr:nvSpPr>
      <xdr:spPr>
        <a:xfrm>
          <a:off x="4724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6</xdr:col>
      <xdr:colOff>422275</xdr:colOff>
      <xdr:row>41</xdr:row>
      <xdr:rowOff>41910</xdr:rowOff>
    </xdr:from>
    <xdr:to>
      <xdr:col>6</xdr:col>
      <xdr:colOff>600075</xdr:colOff>
      <xdr:row>41</xdr:row>
      <xdr:rowOff>41910</xdr:rowOff>
    </xdr:to>
    <xdr:cxnSp macro="">
      <xdr:nvCxnSpPr>
        <xdr:cNvPr id="61" name="直線コネクタ 60">
          <a:extLst>
            <a:ext uri="{FF2B5EF4-FFF2-40B4-BE49-F238E27FC236}">
              <a16:creationId xmlns:a16="http://schemas.microsoft.com/office/drawing/2014/main" id="{1061449F-2D57-45E7-A270-397E47DE0928}"/>
            </a:ext>
          </a:extLst>
        </xdr:cNvPr>
        <xdr:cNvCxnSpPr/>
      </xdr:nvCxnSpPr>
      <xdr:spPr>
        <a:xfrm>
          <a:off x="4546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112684</xdr:rowOff>
    </xdr:from>
    <xdr:ext cx="405111" cy="259045"/>
    <xdr:sp macro="" textlink="">
      <xdr:nvSpPr>
        <xdr:cNvPr id="62" name="【道路】&#10;有形固定資産減価償却率最大値テキスト">
          <a:extLst>
            <a:ext uri="{FF2B5EF4-FFF2-40B4-BE49-F238E27FC236}">
              <a16:creationId xmlns:a16="http://schemas.microsoft.com/office/drawing/2014/main" id="{148F91BC-2CF9-4B06-AAFA-1BA6C18B43E0}"/>
            </a:ext>
          </a:extLst>
        </xdr:cNvPr>
        <xdr:cNvSpPr txBox="1"/>
      </xdr:nvSpPr>
      <xdr:spPr>
        <a:xfrm>
          <a:off x="47244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a:t>
          </a:r>
          <a:endParaRPr kumimoji="1" lang="ja-JP" altLang="en-US" sz="1000" b="1">
            <a:latin typeface="ＭＳ Ｐゴシック"/>
          </a:endParaRPr>
        </a:p>
      </xdr:txBody>
    </xdr:sp>
    <xdr:clientData/>
  </xdr:oneCellAnchor>
  <xdr:twoCellAnchor>
    <xdr:from>
      <xdr:col>6</xdr:col>
      <xdr:colOff>422275</xdr:colOff>
      <xdr:row>33</xdr:row>
      <xdr:rowOff>166007</xdr:rowOff>
    </xdr:from>
    <xdr:to>
      <xdr:col>6</xdr:col>
      <xdr:colOff>600075</xdr:colOff>
      <xdr:row>33</xdr:row>
      <xdr:rowOff>166007</xdr:rowOff>
    </xdr:to>
    <xdr:cxnSp macro="">
      <xdr:nvCxnSpPr>
        <xdr:cNvPr id="63" name="直線コネクタ 62">
          <a:extLst>
            <a:ext uri="{FF2B5EF4-FFF2-40B4-BE49-F238E27FC236}">
              <a16:creationId xmlns:a16="http://schemas.microsoft.com/office/drawing/2014/main" id="{E088F9EA-638E-4F2D-ADAB-62486D4B6D28}"/>
            </a:ext>
          </a:extLst>
        </xdr:cNvPr>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162214</xdr:rowOff>
    </xdr:from>
    <xdr:ext cx="405111" cy="259045"/>
    <xdr:sp macro="" textlink="">
      <xdr:nvSpPr>
        <xdr:cNvPr id="64" name="【道路】&#10;有形固定資産減価償却率平均値テキスト">
          <a:extLst>
            <a:ext uri="{FF2B5EF4-FFF2-40B4-BE49-F238E27FC236}">
              <a16:creationId xmlns:a16="http://schemas.microsoft.com/office/drawing/2014/main" id="{B1CA7416-4139-42C0-BF50-4CD98E7EAD65}"/>
            </a:ext>
          </a:extLst>
        </xdr:cNvPr>
        <xdr:cNvSpPr txBox="1"/>
      </xdr:nvSpPr>
      <xdr:spPr>
        <a:xfrm>
          <a:off x="4724400" y="61629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12337</xdr:rowOff>
    </xdr:from>
    <xdr:to>
      <xdr:col>6</xdr:col>
      <xdr:colOff>561975</xdr:colOff>
      <xdr:row>36</xdr:row>
      <xdr:rowOff>113937</xdr:rowOff>
    </xdr:to>
    <xdr:sp macro="" textlink="">
      <xdr:nvSpPr>
        <xdr:cNvPr id="65" name="フローチャート : 判断 64">
          <a:extLst>
            <a:ext uri="{FF2B5EF4-FFF2-40B4-BE49-F238E27FC236}">
              <a16:creationId xmlns:a16="http://schemas.microsoft.com/office/drawing/2014/main" id="{9061D6CD-3643-4B9F-BBCC-DF925E1AC541}"/>
            </a:ext>
          </a:extLst>
        </xdr:cNvPr>
        <xdr:cNvSpPr/>
      </xdr:nvSpPr>
      <xdr:spPr>
        <a:xfrm>
          <a:off x="4584700" y="618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170724</xdr:rowOff>
    </xdr:from>
    <xdr:to>
      <xdr:col>5</xdr:col>
      <xdr:colOff>409575</xdr:colOff>
      <xdr:row>36</xdr:row>
      <xdr:rowOff>100874</xdr:rowOff>
    </xdr:to>
    <xdr:sp macro="" textlink="">
      <xdr:nvSpPr>
        <xdr:cNvPr id="66" name="フローチャート : 判断 65">
          <a:extLst>
            <a:ext uri="{FF2B5EF4-FFF2-40B4-BE49-F238E27FC236}">
              <a16:creationId xmlns:a16="http://schemas.microsoft.com/office/drawing/2014/main" id="{468FEC07-C56F-4C75-985C-FAFC77DB9297}"/>
            </a:ext>
          </a:extLst>
        </xdr:cNvPr>
        <xdr:cNvSpPr/>
      </xdr:nvSpPr>
      <xdr:spPr>
        <a:xfrm>
          <a:off x="3746500" y="617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75C85E6B-43FB-4FB1-A96C-8A572F0C838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06B3512B-25E5-409F-AC43-A9A65F9B6CB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6D21E816-B084-44C1-9DF3-3CFF7080973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a:extLst>
            <a:ext uri="{FF2B5EF4-FFF2-40B4-BE49-F238E27FC236}">
              <a16:creationId xmlns:a16="http://schemas.microsoft.com/office/drawing/2014/main" id="{2F2740D2-6445-4467-8F0C-D08A31023DF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a:extLst>
            <a:ext uri="{FF2B5EF4-FFF2-40B4-BE49-F238E27FC236}">
              <a16:creationId xmlns:a16="http://schemas.microsoft.com/office/drawing/2014/main" id="{E7004260-7016-41B8-8264-603320AC2FC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103777</xdr:rowOff>
    </xdr:from>
    <xdr:to>
      <xdr:col>5</xdr:col>
      <xdr:colOff>409575</xdr:colOff>
      <xdr:row>41</xdr:row>
      <xdr:rowOff>33927</xdr:rowOff>
    </xdr:to>
    <xdr:sp macro="" textlink="">
      <xdr:nvSpPr>
        <xdr:cNvPr id="72" name="円/楕円 71">
          <a:extLst>
            <a:ext uri="{FF2B5EF4-FFF2-40B4-BE49-F238E27FC236}">
              <a16:creationId xmlns:a16="http://schemas.microsoft.com/office/drawing/2014/main" id="{1A5B734A-72A2-4D19-83C1-29EA96BD2C70}"/>
            </a:ext>
          </a:extLst>
        </xdr:cNvPr>
        <xdr:cNvSpPr/>
      </xdr:nvSpPr>
      <xdr:spPr>
        <a:xfrm>
          <a:off x="3746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117401</xdr:rowOff>
    </xdr:from>
    <xdr:ext cx="405111" cy="259045"/>
    <xdr:sp macro="" textlink="">
      <xdr:nvSpPr>
        <xdr:cNvPr id="73" name="n_1aveValue【道路】&#10;有形固定資産減価償却率">
          <a:extLst>
            <a:ext uri="{FF2B5EF4-FFF2-40B4-BE49-F238E27FC236}">
              <a16:creationId xmlns:a16="http://schemas.microsoft.com/office/drawing/2014/main" id="{7DF9CC0C-C0E8-47E2-ACA0-6EEB438642A2}"/>
            </a:ext>
          </a:extLst>
        </xdr:cNvPr>
        <xdr:cNvSpPr txBox="1"/>
      </xdr:nvSpPr>
      <xdr:spPr>
        <a:xfrm>
          <a:off x="3582043"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25054</xdr:rowOff>
    </xdr:from>
    <xdr:ext cx="405111" cy="259045"/>
    <xdr:sp macro="" textlink="">
      <xdr:nvSpPr>
        <xdr:cNvPr id="74" name="n_1mainValue【道路】&#10;有形固定資産減価償却率">
          <a:extLst>
            <a:ext uri="{FF2B5EF4-FFF2-40B4-BE49-F238E27FC236}">
              <a16:creationId xmlns:a16="http://schemas.microsoft.com/office/drawing/2014/main" id="{2698635D-9075-42E3-8B5A-EC19811AB5CF}"/>
            </a:ext>
          </a:extLst>
        </xdr:cNvPr>
        <xdr:cNvSpPr txBox="1"/>
      </xdr:nvSpPr>
      <xdr:spPr>
        <a:xfrm>
          <a:off x="3582043"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a:extLst>
            <a:ext uri="{FF2B5EF4-FFF2-40B4-BE49-F238E27FC236}">
              <a16:creationId xmlns:a16="http://schemas.microsoft.com/office/drawing/2014/main" id="{DB35861E-05BB-42E6-B039-619DD59763E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a:extLst>
            <a:ext uri="{FF2B5EF4-FFF2-40B4-BE49-F238E27FC236}">
              <a16:creationId xmlns:a16="http://schemas.microsoft.com/office/drawing/2014/main" id="{6063F0E2-DAEC-4FF9-8F64-62066DA32FF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a:extLst>
            <a:ext uri="{FF2B5EF4-FFF2-40B4-BE49-F238E27FC236}">
              <a16:creationId xmlns:a16="http://schemas.microsoft.com/office/drawing/2014/main" id="{7D441069-6E22-4690-B310-CD1FD35F377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a:extLst>
            <a:ext uri="{FF2B5EF4-FFF2-40B4-BE49-F238E27FC236}">
              <a16:creationId xmlns:a16="http://schemas.microsoft.com/office/drawing/2014/main" id="{8A07A40A-203C-4C33-AC00-82FA1D8F6FE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a:extLst>
            <a:ext uri="{FF2B5EF4-FFF2-40B4-BE49-F238E27FC236}">
              <a16:creationId xmlns:a16="http://schemas.microsoft.com/office/drawing/2014/main" id="{06A5F4A0-7ACC-4BA1-9C79-F9C42F527E6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a:extLst>
            <a:ext uri="{FF2B5EF4-FFF2-40B4-BE49-F238E27FC236}">
              <a16:creationId xmlns:a16="http://schemas.microsoft.com/office/drawing/2014/main" id="{481B1DC2-1028-4A75-A9FB-7694C99B940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a:extLst>
            <a:ext uri="{FF2B5EF4-FFF2-40B4-BE49-F238E27FC236}">
              <a16:creationId xmlns:a16="http://schemas.microsoft.com/office/drawing/2014/main" id="{F2406275-9875-434A-90BA-90DB4B92B77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a:extLst>
            <a:ext uri="{FF2B5EF4-FFF2-40B4-BE49-F238E27FC236}">
              <a16:creationId xmlns:a16="http://schemas.microsoft.com/office/drawing/2014/main" id="{9C842A57-C24D-4919-898F-1E762667016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a:extLst>
            <a:ext uri="{FF2B5EF4-FFF2-40B4-BE49-F238E27FC236}">
              <a16:creationId xmlns:a16="http://schemas.microsoft.com/office/drawing/2014/main" id="{91804C75-A95F-419C-B821-9625A39AA24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a:extLst>
            <a:ext uri="{FF2B5EF4-FFF2-40B4-BE49-F238E27FC236}">
              <a16:creationId xmlns:a16="http://schemas.microsoft.com/office/drawing/2014/main" id="{5E71BEA5-9004-4AB4-B815-AC419564EC2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5" name="直線コネクタ 84">
          <a:extLst>
            <a:ext uri="{FF2B5EF4-FFF2-40B4-BE49-F238E27FC236}">
              <a16:creationId xmlns:a16="http://schemas.microsoft.com/office/drawing/2014/main" id="{13149360-4879-4182-947B-26462E75F7C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6" name="テキスト ボックス 85">
          <a:extLst>
            <a:ext uri="{FF2B5EF4-FFF2-40B4-BE49-F238E27FC236}">
              <a16:creationId xmlns:a16="http://schemas.microsoft.com/office/drawing/2014/main" id="{6E443A64-E1E9-44B7-A9C7-24000CB683C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7" name="直線コネクタ 86">
          <a:extLst>
            <a:ext uri="{FF2B5EF4-FFF2-40B4-BE49-F238E27FC236}">
              <a16:creationId xmlns:a16="http://schemas.microsoft.com/office/drawing/2014/main" id="{874521CB-E280-43A8-BB8C-E73384E4717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48277</xdr:rowOff>
    </xdr:from>
    <xdr:ext cx="595419" cy="259045"/>
    <xdr:sp macro="" textlink="">
      <xdr:nvSpPr>
        <xdr:cNvPr id="88" name="テキスト ボックス 87">
          <a:extLst>
            <a:ext uri="{FF2B5EF4-FFF2-40B4-BE49-F238E27FC236}">
              <a16:creationId xmlns:a16="http://schemas.microsoft.com/office/drawing/2014/main" id="{19EB629D-858A-4B14-AEF5-D59DF6108B32}"/>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9" name="直線コネクタ 88">
          <a:extLst>
            <a:ext uri="{FF2B5EF4-FFF2-40B4-BE49-F238E27FC236}">
              <a16:creationId xmlns:a16="http://schemas.microsoft.com/office/drawing/2014/main" id="{E61E210C-8BA5-4CE7-A6D0-633D88EC95C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105427</xdr:rowOff>
    </xdr:from>
    <xdr:ext cx="595419" cy="259045"/>
    <xdr:sp macro="" textlink="">
      <xdr:nvSpPr>
        <xdr:cNvPr id="90" name="テキスト ボックス 89">
          <a:extLst>
            <a:ext uri="{FF2B5EF4-FFF2-40B4-BE49-F238E27FC236}">
              <a16:creationId xmlns:a16="http://schemas.microsoft.com/office/drawing/2014/main" id="{60B3AAB3-C05D-40AE-8778-230A73A19F6B}"/>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1" name="直線コネクタ 90">
          <a:extLst>
            <a:ext uri="{FF2B5EF4-FFF2-40B4-BE49-F238E27FC236}">
              <a16:creationId xmlns:a16="http://schemas.microsoft.com/office/drawing/2014/main" id="{5A914458-196E-4BA9-B27E-5678C2C5CDF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162577</xdr:rowOff>
    </xdr:from>
    <xdr:ext cx="595419" cy="259045"/>
    <xdr:sp macro="" textlink="">
      <xdr:nvSpPr>
        <xdr:cNvPr id="92" name="テキスト ボックス 91">
          <a:extLst>
            <a:ext uri="{FF2B5EF4-FFF2-40B4-BE49-F238E27FC236}">
              <a16:creationId xmlns:a16="http://schemas.microsoft.com/office/drawing/2014/main" id="{9320C7CA-325F-48DC-A22C-8D046FF628BD}"/>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a:extLst>
            <a:ext uri="{FF2B5EF4-FFF2-40B4-BE49-F238E27FC236}">
              <a16:creationId xmlns:a16="http://schemas.microsoft.com/office/drawing/2014/main" id="{DA10006D-3752-4802-90D9-64DCE0EFE76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a:extLst>
            <a:ext uri="{FF2B5EF4-FFF2-40B4-BE49-F238E27FC236}">
              <a16:creationId xmlns:a16="http://schemas.microsoft.com/office/drawing/2014/main" id="{E2A70053-F49E-4660-86C3-E388A3D8DD6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a:extLst>
            <a:ext uri="{FF2B5EF4-FFF2-40B4-BE49-F238E27FC236}">
              <a16:creationId xmlns:a16="http://schemas.microsoft.com/office/drawing/2014/main" id="{865370E6-E407-4FCD-8FA0-FC72BE712C4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37169</xdr:rowOff>
    </xdr:from>
    <xdr:to>
      <xdr:col>15</xdr:col>
      <xdr:colOff>180340</xdr:colOff>
      <xdr:row>41</xdr:row>
      <xdr:rowOff>12434</xdr:rowOff>
    </xdr:to>
    <xdr:cxnSp macro="">
      <xdr:nvCxnSpPr>
        <xdr:cNvPr id="96" name="直線コネクタ 95">
          <a:extLst>
            <a:ext uri="{FF2B5EF4-FFF2-40B4-BE49-F238E27FC236}">
              <a16:creationId xmlns:a16="http://schemas.microsoft.com/office/drawing/2014/main" id="{2EF7F552-5258-492A-8C85-68C9988D1AE8}"/>
            </a:ext>
          </a:extLst>
        </xdr:cNvPr>
        <xdr:cNvCxnSpPr/>
      </xdr:nvCxnSpPr>
      <xdr:spPr>
        <a:xfrm flipV="1">
          <a:off x="10476865" y="6037919"/>
          <a:ext cx="0" cy="100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16261</xdr:rowOff>
    </xdr:from>
    <xdr:ext cx="534377" cy="259045"/>
    <xdr:sp macro="" textlink="">
      <xdr:nvSpPr>
        <xdr:cNvPr id="97" name="【道路】&#10;一人当たり延長最小値テキスト">
          <a:extLst>
            <a:ext uri="{FF2B5EF4-FFF2-40B4-BE49-F238E27FC236}">
              <a16:creationId xmlns:a16="http://schemas.microsoft.com/office/drawing/2014/main" id="{27B12EDC-F8DD-4497-A9CC-098376EE6D3F}"/>
            </a:ext>
          </a:extLst>
        </xdr:cNvPr>
        <xdr:cNvSpPr txBox="1"/>
      </xdr:nvSpPr>
      <xdr:spPr>
        <a:xfrm>
          <a:off x="10566400" y="704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26.447</a:t>
          </a:r>
          <a:endParaRPr kumimoji="1" lang="ja-JP" altLang="en-US" sz="1000" b="1">
            <a:latin typeface="ＭＳ Ｐゴシック"/>
          </a:endParaRPr>
        </a:p>
      </xdr:txBody>
    </xdr:sp>
    <xdr:clientData/>
  </xdr:oneCellAnchor>
  <xdr:twoCellAnchor>
    <xdr:from>
      <xdr:col>15</xdr:col>
      <xdr:colOff>92075</xdr:colOff>
      <xdr:row>41</xdr:row>
      <xdr:rowOff>12434</xdr:rowOff>
    </xdr:from>
    <xdr:to>
      <xdr:col>15</xdr:col>
      <xdr:colOff>269875</xdr:colOff>
      <xdr:row>41</xdr:row>
      <xdr:rowOff>12434</xdr:rowOff>
    </xdr:to>
    <xdr:cxnSp macro="">
      <xdr:nvCxnSpPr>
        <xdr:cNvPr id="98" name="直線コネクタ 97">
          <a:extLst>
            <a:ext uri="{FF2B5EF4-FFF2-40B4-BE49-F238E27FC236}">
              <a16:creationId xmlns:a16="http://schemas.microsoft.com/office/drawing/2014/main" id="{6D1DAD9E-A5CC-4CC2-87BE-95EE7C476809}"/>
            </a:ext>
          </a:extLst>
        </xdr:cNvPr>
        <xdr:cNvCxnSpPr/>
      </xdr:nvCxnSpPr>
      <xdr:spPr>
        <a:xfrm>
          <a:off x="10388600" y="7041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155296</xdr:rowOff>
    </xdr:from>
    <xdr:ext cx="599010" cy="259045"/>
    <xdr:sp macro="" textlink="">
      <xdr:nvSpPr>
        <xdr:cNvPr id="99" name="【道路】&#10;一人当たり延長最大値テキスト">
          <a:extLst>
            <a:ext uri="{FF2B5EF4-FFF2-40B4-BE49-F238E27FC236}">
              <a16:creationId xmlns:a16="http://schemas.microsoft.com/office/drawing/2014/main" id="{0061CEAE-1DC1-4399-85E4-E0403748A2D7}"/>
            </a:ext>
          </a:extLst>
        </xdr:cNvPr>
        <xdr:cNvSpPr txBox="1"/>
      </xdr:nvSpPr>
      <xdr:spPr>
        <a:xfrm>
          <a:off x="10566400" y="581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246.037</a:t>
          </a:r>
          <a:endParaRPr kumimoji="1" lang="ja-JP" altLang="en-US" sz="1000" b="1">
            <a:latin typeface="ＭＳ Ｐゴシック"/>
          </a:endParaRPr>
        </a:p>
      </xdr:txBody>
    </xdr:sp>
    <xdr:clientData/>
  </xdr:oneCellAnchor>
  <xdr:twoCellAnchor>
    <xdr:from>
      <xdr:col>15</xdr:col>
      <xdr:colOff>92075</xdr:colOff>
      <xdr:row>35</xdr:row>
      <xdr:rowOff>37169</xdr:rowOff>
    </xdr:from>
    <xdr:to>
      <xdr:col>15</xdr:col>
      <xdr:colOff>269875</xdr:colOff>
      <xdr:row>35</xdr:row>
      <xdr:rowOff>37169</xdr:rowOff>
    </xdr:to>
    <xdr:cxnSp macro="">
      <xdr:nvCxnSpPr>
        <xdr:cNvPr id="100" name="直線コネクタ 99">
          <a:extLst>
            <a:ext uri="{FF2B5EF4-FFF2-40B4-BE49-F238E27FC236}">
              <a16:creationId xmlns:a16="http://schemas.microsoft.com/office/drawing/2014/main" id="{B7DF8412-216A-452D-95C6-EE8791CE5A1C}"/>
            </a:ext>
          </a:extLst>
        </xdr:cNvPr>
        <xdr:cNvCxnSpPr/>
      </xdr:nvCxnSpPr>
      <xdr:spPr>
        <a:xfrm>
          <a:off x="10388600" y="603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46803</xdr:rowOff>
    </xdr:from>
    <xdr:ext cx="534377" cy="259045"/>
    <xdr:sp macro="" textlink="">
      <xdr:nvSpPr>
        <xdr:cNvPr id="101" name="【道路】&#10;一人当たり延長平均値テキスト">
          <a:extLst>
            <a:ext uri="{FF2B5EF4-FFF2-40B4-BE49-F238E27FC236}">
              <a16:creationId xmlns:a16="http://schemas.microsoft.com/office/drawing/2014/main" id="{021FFC0D-963C-48CB-AB7C-DA7E50331CF7}"/>
            </a:ext>
          </a:extLst>
        </xdr:cNvPr>
        <xdr:cNvSpPr txBox="1"/>
      </xdr:nvSpPr>
      <xdr:spPr>
        <a:xfrm>
          <a:off x="10566400" y="673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78.100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68376</xdr:rowOff>
    </xdr:from>
    <xdr:to>
      <xdr:col>15</xdr:col>
      <xdr:colOff>231775</xdr:colOff>
      <xdr:row>39</xdr:row>
      <xdr:rowOff>169976</xdr:rowOff>
    </xdr:to>
    <xdr:sp macro="" textlink="">
      <xdr:nvSpPr>
        <xdr:cNvPr id="102" name="フローチャート : 判断 101">
          <a:extLst>
            <a:ext uri="{FF2B5EF4-FFF2-40B4-BE49-F238E27FC236}">
              <a16:creationId xmlns:a16="http://schemas.microsoft.com/office/drawing/2014/main" id="{8855F71C-D2CB-4C75-B863-C06F4A9520A2}"/>
            </a:ext>
          </a:extLst>
        </xdr:cNvPr>
        <xdr:cNvSpPr/>
      </xdr:nvSpPr>
      <xdr:spPr>
        <a:xfrm>
          <a:off x="10426700" y="675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37109</xdr:rowOff>
    </xdr:from>
    <xdr:to>
      <xdr:col>14</xdr:col>
      <xdr:colOff>79375</xdr:colOff>
      <xdr:row>40</xdr:row>
      <xdr:rowOff>138709</xdr:rowOff>
    </xdr:to>
    <xdr:sp macro="" textlink="">
      <xdr:nvSpPr>
        <xdr:cNvPr id="103" name="フローチャート : 判断 102">
          <a:extLst>
            <a:ext uri="{FF2B5EF4-FFF2-40B4-BE49-F238E27FC236}">
              <a16:creationId xmlns:a16="http://schemas.microsoft.com/office/drawing/2014/main" id="{406EAF10-425E-440B-B0C8-57117F2EFCF3}"/>
            </a:ext>
          </a:extLst>
        </xdr:cNvPr>
        <xdr:cNvSpPr/>
      </xdr:nvSpPr>
      <xdr:spPr>
        <a:xfrm>
          <a:off x="9588500" y="689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30FA4D76-898C-4B97-ACB8-A2F52701475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5E6ED99C-4F44-4339-9F54-A07FCD29AED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2C72BCE3-2223-40D7-A718-6322C60F2EC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8A262834-DB0C-4076-9ED0-A09BCAC4C87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7A8F631-0B9C-4D7E-B773-B54C7C7DDA6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125029</xdr:rowOff>
    </xdr:from>
    <xdr:to>
      <xdr:col>14</xdr:col>
      <xdr:colOff>79375</xdr:colOff>
      <xdr:row>41</xdr:row>
      <xdr:rowOff>55179</xdr:rowOff>
    </xdr:to>
    <xdr:sp macro="" textlink="">
      <xdr:nvSpPr>
        <xdr:cNvPr id="109" name="円/楕円 108">
          <a:extLst>
            <a:ext uri="{FF2B5EF4-FFF2-40B4-BE49-F238E27FC236}">
              <a16:creationId xmlns:a16="http://schemas.microsoft.com/office/drawing/2014/main" id="{D456E069-EAD2-4993-A656-F4BCB88B63A4}"/>
            </a:ext>
          </a:extLst>
        </xdr:cNvPr>
        <xdr:cNvSpPr/>
      </xdr:nvSpPr>
      <xdr:spPr>
        <a:xfrm>
          <a:off x="9588500" y="698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155236</xdr:rowOff>
    </xdr:from>
    <xdr:ext cx="534377" cy="259045"/>
    <xdr:sp macro="" textlink="">
      <xdr:nvSpPr>
        <xdr:cNvPr id="110" name="n_1aveValue【道路】&#10;一人当たり延長">
          <a:extLst>
            <a:ext uri="{FF2B5EF4-FFF2-40B4-BE49-F238E27FC236}">
              <a16:creationId xmlns:a16="http://schemas.microsoft.com/office/drawing/2014/main" id="{36F84AA6-3497-4EB3-A3CB-E43851F2C304}"/>
            </a:ext>
          </a:extLst>
        </xdr:cNvPr>
        <xdr:cNvSpPr txBox="1"/>
      </xdr:nvSpPr>
      <xdr:spPr>
        <a:xfrm>
          <a:off x="9359410" y="667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47.439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46306</xdr:rowOff>
    </xdr:from>
    <xdr:ext cx="534377" cy="259045"/>
    <xdr:sp macro="" textlink="">
      <xdr:nvSpPr>
        <xdr:cNvPr id="111" name="n_1mainValue【道路】&#10;一人当たり延長">
          <a:extLst>
            <a:ext uri="{FF2B5EF4-FFF2-40B4-BE49-F238E27FC236}">
              <a16:creationId xmlns:a16="http://schemas.microsoft.com/office/drawing/2014/main" id="{A575F935-EC7F-4F6D-8F28-AB655A40743E}"/>
            </a:ext>
          </a:extLst>
        </xdr:cNvPr>
        <xdr:cNvSpPr txBox="1"/>
      </xdr:nvSpPr>
      <xdr:spPr>
        <a:xfrm>
          <a:off x="9359410" y="707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a:extLst>
            <a:ext uri="{FF2B5EF4-FFF2-40B4-BE49-F238E27FC236}">
              <a16:creationId xmlns:a16="http://schemas.microsoft.com/office/drawing/2014/main" id="{79A55A5B-D218-48FC-A99A-D0A580771F1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a:extLst>
            <a:ext uri="{FF2B5EF4-FFF2-40B4-BE49-F238E27FC236}">
              <a16:creationId xmlns:a16="http://schemas.microsoft.com/office/drawing/2014/main" id="{C0C3A958-765E-40AB-9E0A-8E5085E5FCB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a:extLst>
            <a:ext uri="{FF2B5EF4-FFF2-40B4-BE49-F238E27FC236}">
              <a16:creationId xmlns:a16="http://schemas.microsoft.com/office/drawing/2014/main" id="{1FDD42FB-BC43-439B-90B5-5DA2D932691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a:extLst>
            <a:ext uri="{FF2B5EF4-FFF2-40B4-BE49-F238E27FC236}">
              <a16:creationId xmlns:a16="http://schemas.microsoft.com/office/drawing/2014/main" id="{AA9548C8-FB19-4BE1-AFA2-40AFF959E54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a:extLst>
            <a:ext uri="{FF2B5EF4-FFF2-40B4-BE49-F238E27FC236}">
              <a16:creationId xmlns:a16="http://schemas.microsoft.com/office/drawing/2014/main" id="{C3931367-7670-49B9-8B76-0FE925F9EB5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a:extLst>
            <a:ext uri="{FF2B5EF4-FFF2-40B4-BE49-F238E27FC236}">
              <a16:creationId xmlns:a16="http://schemas.microsoft.com/office/drawing/2014/main" id="{F223907B-0933-4CEF-90E9-D1DDE3C494F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a:extLst>
            <a:ext uri="{FF2B5EF4-FFF2-40B4-BE49-F238E27FC236}">
              <a16:creationId xmlns:a16="http://schemas.microsoft.com/office/drawing/2014/main" id="{1E983175-F8EE-4D14-B29E-9EB66A2BD84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a:extLst>
            <a:ext uri="{FF2B5EF4-FFF2-40B4-BE49-F238E27FC236}">
              <a16:creationId xmlns:a16="http://schemas.microsoft.com/office/drawing/2014/main" id="{D32ACA3B-8C9B-4B86-945F-942BD0A0E4D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a:extLst>
            <a:ext uri="{FF2B5EF4-FFF2-40B4-BE49-F238E27FC236}">
              <a16:creationId xmlns:a16="http://schemas.microsoft.com/office/drawing/2014/main" id="{650F47D3-B379-401F-81AD-8AF65C16D99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a:extLst>
            <a:ext uri="{FF2B5EF4-FFF2-40B4-BE49-F238E27FC236}">
              <a16:creationId xmlns:a16="http://schemas.microsoft.com/office/drawing/2014/main" id="{1B8E92FE-B65A-41C4-AE4A-E1271D8018E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a:extLst>
            <a:ext uri="{FF2B5EF4-FFF2-40B4-BE49-F238E27FC236}">
              <a16:creationId xmlns:a16="http://schemas.microsoft.com/office/drawing/2014/main" id="{0BE750D7-37DB-4A6E-9072-C2257FB0CB22}"/>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3" name="直線コネクタ 122">
          <a:extLst>
            <a:ext uri="{FF2B5EF4-FFF2-40B4-BE49-F238E27FC236}">
              <a16:creationId xmlns:a16="http://schemas.microsoft.com/office/drawing/2014/main" id="{C729E060-67DF-4153-B2BE-6447B74C15B2}"/>
            </a:ext>
          </a:extLst>
        </xdr:cNvPr>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4" name="テキスト ボックス 123">
          <a:extLst>
            <a:ext uri="{FF2B5EF4-FFF2-40B4-BE49-F238E27FC236}">
              <a16:creationId xmlns:a16="http://schemas.microsoft.com/office/drawing/2014/main" id="{1D0400E9-2563-4967-8F69-A9FF53D397B1}"/>
            </a:ext>
          </a:extLst>
        </xdr:cNvPr>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a:extLst>
            <a:ext uri="{FF2B5EF4-FFF2-40B4-BE49-F238E27FC236}">
              <a16:creationId xmlns:a16="http://schemas.microsoft.com/office/drawing/2014/main" id="{ABDCE128-6237-411D-AC1F-CC35CDE7AA3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a:extLst>
            <a:ext uri="{FF2B5EF4-FFF2-40B4-BE49-F238E27FC236}">
              <a16:creationId xmlns:a16="http://schemas.microsoft.com/office/drawing/2014/main" id="{86FDA682-78FA-4F64-BB6C-902904F36E5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27" name="直線コネクタ 126">
          <a:extLst>
            <a:ext uri="{FF2B5EF4-FFF2-40B4-BE49-F238E27FC236}">
              <a16:creationId xmlns:a16="http://schemas.microsoft.com/office/drawing/2014/main" id="{FF0CC5B3-9526-499D-B62C-C0E9696F13B3}"/>
            </a:ext>
          </a:extLst>
        </xdr:cNvPr>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28" name="テキスト ボックス 127">
          <a:extLst>
            <a:ext uri="{FF2B5EF4-FFF2-40B4-BE49-F238E27FC236}">
              <a16:creationId xmlns:a16="http://schemas.microsoft.com/office/drawing/2014/main" id="{A352A917-8FAD-427B-B535-193CDA60A9CD}"/>
            </a:ext>
          </a:extLst>
        </xdr:cNvPr>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a:extLst>
            <a:ext uri="{FF2B5EF4-FFF2-40B4-BE49-F238E27FC236}">
              <a16:creationId xmlns:a16="http://schemas.microsoft.com/office/drawing/2014/main" id="{34C344DC-74BA-4007-B50A-BC7AF3856EC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a:extLst>
            <a:ext uri="{FF2B5EF4-FFF2-40B4-BE49-F238E27FC236}">
              <a16:creationId xmlns:a16="http://schemas.microsoft.com/office/drawing/2014/main" id="{AF13B2C2-BF3B-4086-8C02-5B6D18967E68}"/>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a:extLst>
            <a:ext uri="{FF2B5EF4-FFF2-40B4-BE49-F238E27FC236}">
              <a16:creationId xmlns:a16="http://schemas.microsoft.com/office/drawing/2014/main" id="{A98739E5-1C83-49E6-A2C4-60A23223EFC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22860</xdr:rowOff>
    </xdr:to>
    <xdr:cxnSp macro="">
      <xdr:nvCxnSpPr>
        <xdr:cNvPr id="132" name="直線コネクタ 131">
          <a:extLst>
            <a:ext uri="{FF2B5EF4-FFF2-40B4-BE49-F238E27FC236}">
              <a16:creationId xmlns:a16="http://schemas.microsoft.com/office/drawing/2014/main" id="{FA676BBC-FAC6-4D58-9728-8738D10185CD}"/>
            </a:ext>
          </a:extLst>
        </xdr:cNvPr>
        <xdr:cNvCxnSpPr/>
      </xdr:nvCxnSpPr>
      <xdr:spPr>
        <a:xfrm flipV="1">
          <a:off x="4634865" y="965835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26687</xdr:rowOff>
    </xdr:from>
    <xdr:ext cx="405111" cy="259045"/>
    <xdr:sp macro="" textlink="">
      <xdr:nvSpPr>
        <xdr:cNvPr id="133" name="【橋りょう・トンネル】&#10;有形固定資産減価償却率最小値テキスト">
          <a:extLst>
            <a:ext uri="{FF2B5EF4-FFF2-40B4-BE49-F238E27FC236}">
              <a16:creationId xmlns:a16="http://schemas.microsoft.com/office/drawing/2014/main" id="{F29F37C3-BF10-4674-A104-6E5A8D7A633A}"/>
            </a:ext>
          </a:extLst>
        </xdr:cNvPr>
        <xdr:cNvSpPr txBox="1"/>
      </xdr:nvSpPr>
      <xdr:spPr>
        <a:xfrm>
          <a:off x="47244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63</xdr:row>
      <xdr:rowOff>22860</xdr:rowOff>
    </xdr:from>
    <xdr:to>
      <xdr:col>6</xdr:col>
      <xdr:colOff>600075</xdr:colOff>
      <xdr:row>63</xdr:row>
      <xdr:rowOff>22860</xdr:rowOff>
    </xdr:to>
    <xdr:cxnSp macro="">
      <xdr:nvCxnSpPr>
        <xdr:cNvPr id="134" name="直線コネクタ 133">
          <a:extLst>
            <a:ext uri="{FF2B5EF4-FFF2-40B4-BE49-F238E27FC236}">
              <a16:creationId xmlns:a16="http://schemas.microsoft.com/office/drawing/2014/main" id="{8185D241-D5FD-485F-B8C2-657BD0351960}"/>
            </a:ext>
          </a:extLst>
        </xdr:cNvPr>
        <xdr:cNvCxnSpPr/>
      </xdr:nvCxnSpPr>
      <xdr:spPr>
        <a:xfrm>
          <a:off x="4546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35" name="【橋りょう・トンネル】&#10;有形固定資産減価償却率最大値テキスト">
          <a:extLst>
            <a:ext uri="{FF2B5EF4-FFF2-40B4-BE49-F238E27FC236}">
              <a16:creationId xmlns:a16="http://schemas.microsoft.com/office/drawing/2014/main" id="{E80BCF08-81D8-4248-9898-273FB9C8B948}"/>
            </a:ext>
          </a:extLst>
        </xdr:cNvPr>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36" name="直線コネクタ 135">
          <a:extLst>
            <a:ext uri="{FF2B5EF4-FFF2-40B4-BE49-F238E27FC236}">
              <a16:creationId xmlns:a16="http://schemas.microsoft.com/office/drawing/2014/main" id="{79CE1664-5C5D-419C-8F07-D9D2AAB81DBC}"/>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64787</xdr:rowOff>
    </xdr:from>
    <xdr:ext cx="405111" cy="259045"/>
    <xdr:sp macro="" textlink="">
      <xdr:nvSpPr>
        <xdr:cNvPr id="137" name="【橋りょう・トンネル】&#10;有形固定資産減価償却率平均値テキスト">
          <a:extLst>
            <a:ext uri="{FF2B5EF4-FFF2-40B4-BE49-F238E27FC236}">
              <a16:creationId xmlns:a16="http://schemas.microsoft.com/office/drawing/2014/main" id="{F21B3ED5-75C7-4200-AAF8-AB69D6ADE4C7}"/>
            </a:ext>
          </a:extLst>
        </xdr:cNvPr>
        <xdr:cNvSpPr txBox="1"/>
      </xdr:nvSpPr>
      <xdr:spPr>
        <a:xfrm>
          <a:off x="4724400" y="1018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86360</xdr:rowOff>
    </xdr:from>
    <xdr:to>
      <xdr:col>6</xdr:col>
      <xdr:colOff>561975</xdr:colOff>
      <xdr:row>60</xdr:row>
      <xdr:rowOff>16510</xdr:rowOff>
    </xdr:to>
    <xdr:sp macro="" textlink="">
      <xdr:nvSpPr>
        <xdr:cNvPr id="138" name="フローチャート : 判断 137">
          <a:extLst>
            <a:ext uri="{FF2B5EF4-FFF2-40B4-BE49-F238E27FC236}">
              <a16:creationId xmlns:a16="http://schemas.microsoft.com/office/drawing/2014/main" id="{4AF0E55F-1C96-4354-AEDA-C1180FEEE064}"/>
            </a:ext>
          </a:extLst>
        </xdr:cNvPr>
        <xdr:cNvSpPr/>
      </xdr:nvSpPr>
      <xdr:spPr>
        <a:xfrm>
          <a:off x="4584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132080</xdr:rowOff>
    </xdr:from>
    <xdr:to>
      <xdr:col>5</xdr:col>
      <xdr:colOff>409575</xdr:colOff>
      <xdr:row>61</xdr:row>
      <xdr:rowOff>62230</xdr:rowOff>
    </xdr:to>
    <xdr:sp macro="" textlink="">
      <xdr:nvSpPr>
        <xdr:cNvPr id="139" name="フローチャート : 判断 138">
          <a:extLst>
            <a:ext uri="{FF2B5EF4-FFF2-40B4-BE49-F238E27FC236}">
              <a16:creationId xmlns:a16="http://schemas.microsoft.com/office/drawing/2014/main" id="{2F1E69BD-ED7A-4B86-9B3E-7458179536F3}"/>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94E5AAE3-E55F-4DE1-B0B0-FBDF68A057D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E0E67EEE-0315-4466-9334-1D253AFF4BA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4769A3E-8AB9-4E86-B28B-4F9F29B3DC6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1739DC52-E0B5-4CD8-A213-61D8862040F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DE8721CD-31CD-47F3-906C-7322206D711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46355</xdr:rowOff>
    </xdr:from>
    <xdr:to>
      <xdr:col>5</xdr:col>
      <xdr:colOff>409575</xdr:colOff>
      <xdr:row>57</xdr:row>
      <xdr:rowOff>147955</xdr:rowOff>
    </xdr:to>
    <xdr:sp macro="" textlink="">
      <xdr:nvSpPr>
        <xdr:cNvPr id="145" name="円/楕円 144">
          <a:extLst>
            <a:ext uri="{FF2B5EF4-FFF2-40B4-BE49-F238E27FC236}">
              <a16:creationId xmlns:a16="http://schemas.microsoft.com/office/drawing/2014/main" id="{2DD928FC-8AB5-4255-B177-3B1E169B8FD5}"/>
            </a:ext>
          </a:extLst>
        </xdr:cNvPr>
        <xdr:cNvSpPr/>
      </xdr:nvSpPr>
      <xdr:spPr>
        <a:xfrm>
          <a:off x="3746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53357</xdr:rowOff>
    </xdr:from>
    <xdr:ext cx="405111" cy="259045"/>
    <xdr:sp macro="" textlink="">
      <xdr:nvSpPr>
        <xdr:cNvPr id="146" name="n_1aveValue【橋りょう・トンネル】&#10;有形固定資産減価償却率">
          <a:extLst>
            <a:ext uri="{FF2B5EF4-FFF2-40B4-BE49-F238E27FC236}">
              <a16:creationId xmlns:a16="http://schemas.microsoft.com/office/drawing/2014/main" id="{66E9A45E-76ED-4B31-BC87-DE783C065DFB}"/>
            </a:ext>
          </a:extLst>
        </xdr:cNvPr>
        <xdr:cNvSpPr txBox="1"/>
      </xdr:nvSpPr>
      <xdr:spPr>
        <a:xfrm>
          <a:off x="3582043"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164482</xdr:rowOff>
    </xdr:from>
    <xdr:ext cx="405111" cy="259045"/>
    <xdr:sp macro="" textlink="">
      <xdr:nvSpPr>
        <xdr:cNvPr id="147" name="n_1mainValue【橋りょう・トンネル】&#10;有形固定資産減価償却率">
          <a:extLst>
            <a:ext uri="{FF2B5EF4-FFF2-40B4-BE49-F238E27FC236}">
              <a16:creationId xmlns:a16="http://schemas.microsoft.com/office/drawing/2014/main" id="{93AFF005-B5E8-45FA-9308-85022E96AA31}"/>
            </a:ext>
          </a:extLst>
        </xdr:cNvPr>
        <xdr:cNvSpPr txBox="1"/>
      </xdr:nvSpPr>
      <xdr:spPr>
        <a:xfrm>
          <a:off x="3582043"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a:extLst>
            <a:ext uri="{FF2B5EF4-FFF2-40B4-BE49-F238E27FC236}">
              <a16:creationId xmlns:a16="http://schemas.microsoft.com/office/drawing/2014/main" id="{D3131A67-6C66-4562-A3D5-ECBD5F92101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a:extLst>
            <a:ext uri="{FF2B5EF4-FFF2-40B4-BE49-F238E27FC236}">
              <a16:creationId xmlns:a16="http://schemas.microsoft.com/office/drawing/2014/main" id="{85703C7B-6408-4AD4-B137-299090BA0E6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a:extLst>
            <a:ext uri="{FF2B5EF4-FFF2-40B4-BE49-F238E27FC236}">
              <a16:creationId xmlns:a16="http://schemas.microsoft.com/office/drawing/2014/main" id="{3A44473D-63ED-4DA8-8AB1-F5B534166EF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a:extLst>
            <a:ext uri="{FF2B5EF4-FFF2-40B4-BE49-F238E27FC236}">
              <a16:creationId xmlns:a16="http://schemas.microsoft.com/office/drawing/2014/main" id="{AA95E927-070F-471E-929D-50164E102F9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a:extLst>
            <a:ext uri="{FF2B5EF4-FFF2-40B4-BE49-F238E27FC236}">
              <a16:creationId xmlns:a16="http://schemas.microsoft.com/office/drawing/2014/main" id="{20D44153-7FE6-4400-AF14-172CF317E5D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a:extLst>
            <a:ext uri="{FF2B5EF4-FFF2-40B4-BE49-F238E27FC236}">
              <a16:creationId xmlns:a16="http://schemas.microsoft.com/office/drawing/2014/main" id="{9C59E790-4142-40F5-B091-681FD706DA4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a:extLst>
            <a:ext uri="{FF2B5EF4-FFF2-40B4-BE49-F238E27FC236}">
              <a16:creationId xmlns:a16="http://schemas.microsoft.com/office/drawing/2014/main" id="{1B035F40-D096-4A86-9614-6FF7BF5CE62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a:extLst>
            <a:ext uri="{FF2B5EF4-FFF2-40B4-BE49-F238E27FC236}">
              <a16:creationId xmlns:a16="http://schemas.microsoft.com/office/drawing/2014/main" id="{B2BFA3A8-AECD-4922-90DE-C1F7B08C251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a:extLst>
            <a:ext uri="{FF2B5EF4-FFF2-40B4-BE49-F238E27FC236}">
              <a16:creationId xmlns:a16="http://schemas.microsoft.com/office/drawing/2014/main" id="{A3A59363-F257-4592-B174-B509BED6A5B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a:extLst>
            <a:ext uri="{FF2B5EF4-FFF2-40B4-BE49-F238E27FC236}">
              <a16:creationId xmlns:a16="http://schemas.microsoft.com/office/drawing/2014/main" id="{F03F9AE4-04B3-4D02-980B-0A6E5D142F0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65</xdr:row>
      <xdr:rowOff>143527</xdr:rowOff>
    </xdr:from>
    <xdr:ext cx="595419" cy="259045"/>
    <xdr:sp macro="" textlink="">
      <xdr:nvSpPr>
        <xdr:cNvPr id="158" name="テキスト ボックス 157">
          <a:extLst>
            <a:ext uri="{FF2B5EF4-FFF2-40B4-BE49-F238E27FC236}">
              <a16:creationId xmlns:a16="http://schemas.microsoft.com/office/drawing/2014/main" id="{30B681E8-CD55-45FF-98BD-11AE34578703}"/>
            </a:ext>
          </a:extLst>
        </xdr:cNvPr>
        <xdr:cNvSpPr txBox="1"/>
      </xdr:nvSpPr>
      <xdr:spPr>
        <a:xfrm>
          <a:off x="6008581" y="1128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59" name="直線コネクタ 158">
          <a:extLst>
            <a:ext uri="{FF2B5EF4-FFF2-40B4-BE49-F238E27FC236}">
              <a16:creationId xmlns:a16="http://schemas.microsoft.com/office/drawing/2014/main" id="{F73AE63D-2754-4700-A5CC-06C05C66581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159855</xdr:rowOff>
    </xdr:from>
    <xdr:ext cx="595419" cy="259045"/>
    <xdr:sp macro="" textlink="">
      <xdr:nvSpPr>
        <xdr:cNvPr id="160" name="テキスト ボックス 159">
          <a:extLst>
            <a:ext uri="{FF2B5EF4-FFF2-40B4-BE49-F238E27FC236}">
              <a16:creationId xmlns:a16="http://schemas.microsoft.com/office/drawing/2014/main" id="{922BF9CD-FA8C-4356-AB63-8BE042C2EA87}"/>
            </a:ext>
          </a:extLst>
        </xdr:cNvPr>
        <xdr:cNvSpPr txBox="1"/>
      </xdr:nvSpPr>
      <xdr:spPr>
        <a:xfrm>
          <a:off x="6008581" y="10961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1" name="直線コネクタ 160">
          <a:extLst>
            <a:ext uri="{FF2B5EF4-FFF2-40B4-BE49-F238E27FC236}">
              <a16:creationId xmlns:a16="http://schemas.microsoft.com/office/drawing/2014/main" id="{D47E42BD-3224-4C70-B132-10DD255B75A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2" name="テキスト ボックス 161">
          <a:extLst>
            <a:ext uri="{FF2B5EF4-FFF2-40B4-BE49-F238E27FC236}">
              <a16:creationId xmlns:a16="http://schemas.microsoft.com/office/drawing/2014/main" id="{3F3CFAB9-566F-4BA5-81E6-A707CC106CD9}"/>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3" name="直線コネクタ 162">
          <a:extLst>
            <a:ext uri="{FF2B5EF4-FFF2-40B4-BE49-F238E27FC236}">
              <a16:creationId xmlns:a16="http://schemas.microsoft.com/office/drawing/2014/main" id="{5A4F0500-9E7A-4FA8-BEA6-F77F2FC6B9C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4" name="テキスト ボックス 163">
          <a:extLst>
            <a:ext uri="{FF2B5EF4-FFF2-40B4-BE49-F238E27FC236}">
              <a16:creationId xmlns:a16="http://schemas.microsoft.com/office/drawing/2014/main" id="{1E54A664-AE4F-4EBD-A182-F5219A1EFF43}"/>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5" name="直線コネクタ 164">
          <a:extLst>
            <a:ext uri="{FF2B5EF4-FFF2-40B4-BE49-F238E27FC236}">
              <a16:creationId xmlns:a16="http://schemas.microsoft.com/office/drawing/2014/main" id="{AFFF5453-9CDA-4871-B519-BEB144B57FF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6" name="テキスト ボックス 165">
          <a:extLst>
            <a:ext uri="{FF2B5EF4-FFF2-40B4-BE49-F238E27FC236}">
              <a16:creationId xmlns:a16="http://schemas.microsoft.com/office/drawing/2014/main" id="{2574CD30-CA5B-4908-9E5A-CDC19608C356}"/>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7" name="直線コネクタ 166">
          <a:extLst>
            <a:ext uri="{FF2B5EF4-FFF2-40B4-BE49-F238E27FC236}">
              <a16:creationId xmlns:a16="http://schemas.microsoft.com/office/drawing/2014/main" id="{9A95C4D0-60A4-4504-9122-EE7BBBB721C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8" name="テキスト ボックス 167">
          <a:extLst>
            <a:ext uri="{FF2B5EF4-FFF2-40B4-BE49-F238E27FC236}">
              <a16:creationId xmlns:a16="http://schemas.microsoft.com/office/drawing/2014/main" id="{143F551C-9CF5-478A-8217-3CA4013FAFE6}"/>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9" name="直線コネクタ 168">
          <a:extLst>
            <a:ext uri="{FF2B5EF4-FFF2-40B4-BE49-F238E27FC236}">
              <a16:creationId xmlns:a16="http://schemas.microsoft.com/office/drawing/2014/main" id="{2C17E394-D9E5-464F-8403-70A9F312AAF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70" name="テキスト ボックス 169">
          <a:extLst>
            <a:ext uri="{FF2B5EF4-FFF2-40B4-BE49-F238E27FC236}">
              <a16:creationId xmlns:a16="http://schemas.microsoft.com/office/drawing/2014/main" id="{8F36B226-13ED-434A-9CDC-D13FDCFE903E}"/>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a:extLst>
            <a:ext uri="{FF2B5EF4-FFF2-40B4-BE49-F238E27FC236}">
              <a16:creationId xmlns:a16="http://schemas.microsoft.com/office/drawing/2014/main" id="{18A0E55B-FDB7-42C9-9102-37C217C713F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a:extLst>
            <a:ext uri="{FF2B5EF4-FFF2-40B4-BE49-F238E27FC236}">
              <a16:creationId xmlns:a16="http://schemas.microsoft.com/office/drawing/2014/main" id="{A0B8131C-6000-406B-94BD-7AC3E687A5FF}"/>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a:extLst>
            <a:ext uri="{FF2B5EF4-FFF2-40B4-BE49-F238E27FC236}">
              <a16:creationId xmlns:a16="http://schemas.microsoft.com/office/drawing/2014/main" id="{1BA9C77E-1215-4A76-A5E0-996D0D481B5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93018</xdr:rowOff>
    </xdr:from>
    <xdr:to>
      <xdr:col>15</xdr:col>
      <xdr:colOff>180340</xdr:colOff>
      <xdr:row>61</xdr:row>
      <xdr:rowOff>26805</xdr:rowOff>
    </xdr:to>
    <xdr:cxnSp macro="">
      <xdr:nvCxnSpPr>
        <xdr:cNvPr id="174" name="直線コネクタ 173">
          <a:extLst>
            <a:ext uri="{FF2B5EF4-FFF2-40B4-BE49-F238E27FC236}">
              <a16:creationId xmlns:a16="http://schemas.microsoft.com/office/drawing/2014/main" id="{154A5D9A-B49F-44C2-9BC0-C94590867D5C}"/>
            </a:ext>
          </a:extLst>
        </xdr:cNvPr>
        <xdr:cNvCxnSpPr/>
      </xdr:nvCxnSpPr>
      <xdr:spPr>
        <a:xfrm flipV="1">
          <a:off x="10476865" y="9522768"/>
          <a:ext cx="0" cy="96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30632</xdr:rowOff>
    </xdr:from>
    <xdr:ext cx="599010" cy="259045"/>
    <xdr:sp macro="" textlink="">
      <xdr:nvSpPr>
        <xdr:cNvPr id="175" name="【橋りょう・トンネル】&#10;一人当たり有形固定資産（償却資産）額最小値テキスト">
          <a:extLst>
            <a:ext uri="{FF2B5EF4-FFF2-40B4-BE49-F238E27FC236}">
              <a16:creationId xmlns:a16="http://schemas.microsoft.com/office/drawing/2014/main" id="{06E35ED9-8A24-4EBD-BF50-7BD5ED10C32E}"/>
            </a:ext>
          </a:extLst>
        </xdr:cNvPr>
        <xdr:cNvSpPr txBox="1"/>
      </xdr:nvSpPr>
      <xdr:spPr>
        <a:xfrm>
          <a:off x="10566400" y="1048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389,292</a:t>
          </a:r>
          <a:endParaRPr kumimoji="1" lang="ja-JP" altLang="en-US" sz="1000" b="1">
            <a:latin typeface="ＭＳ Ｐゴシック"/>
          </a:endParaRPr>
        </a:p>
      </xdr:txBody>
    </xdr:sp>
    <xdr:clientData/>
  </xdr:oneCellAnchor>
  <xdr:twoCellAnchor>
    <xdr:from>
      <xdr:col>15</xdr:col>
      <xdr:colOff>92075</xdr:colOff>
      <xdr:row>61</xdr:row>
      <xdr:rowOff>26805</xdr:rowOff>
    </xdr:from>
    <xdr:to>
      <xdr:col>15</xdr:col>
      <xdr:colOff>269875</xdr:colOff>
      <xdr:row>61</xdr:row>
      <xdr:rowOff>26805</xdr:rowOff>
    </xdr:to>
    <xdr:cxnSp macro="">
      <xdr:nvCxnSpPr>
        <xdr:cNvPr id="176" name="直線コネクタ 175">
          <a:extLst>
            <a:ext uri="{FF2B5EF4-FFF2-40B4-BE49-F238E27FC236}">
              <a16:creationId xmlns:a16="http://schemas.microsoft.com/office/drawing/2014/main" id="{46D81357-661D-4436-A1BD-DF8514924E0C}"/>
            </a:ext>
          </a:extLst>
        </xdr:cNvPr>
        <xdr:cNvCxnSpPr/>
      </xdr:nvCxnSpPr>
      <xdr:spPr>
        <a:xfrm>
          <a:off x="10388600" y="1048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39695</xdr:rowOff>
    </xdr:from>
    <xdr:ext cx="599010" cy="259045"/>
    <xdr:sp macro="" textlink="">
      <xdr:nvSpPr>
        <xdr:cNvPr id="177" name="【橋りょう・トンネル】&#10;一人当たり有形固定資産（償却資産）額最大値テキスト">
          <a:extLst>
            <a:ext uri="{FF2B5EF4-FFF2-40B4-BE49-F238E27FC236}">
              <a16:creationId xmlns:a16="http://schemas.microsoft.com/office/drawing/2014/main" id="{696BD470-B884-4210-8F02-62C663F05F16}"/>
            </a:ext>
          </a:extLst>
        </xdr:cNvPr>
        <xdr:cNvSpPr txBox="1"/>
      </xdr:nvSpPr>
      <xdr:spPr>
        <a:xfrm>
          <a:off x="10566400" y="929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684,017</a:t>
          </a:r>
          <a:endParaRPr kumimoji="1" lang="ja-JP" altLang="en-US" sz="1000" b="1">
            <a:latin typeface="ＭＳ Ｐゴシック"/>
          </a:endParaRPr>
        </a:p>
      </xdr:txBody>
    </xdr:sp>
    <xdr:clientData/>
  </xdr:oneCellAnchor>
  <xdr:twoCellAnchor>
    <xdr:from>
      <xdr:col>15</xdr:col>
      <xdr:colOff>92075</xdr:colOff>
      <xdr:row>55</xdr:row>
      <xdr:rowOff>93018</xdr:rowOff>
    </xdr:from>
    <xdr:to>
      <xdr:col>15</xdr:col>
      <xdr:colOff>269875</xdr:colOff>
      <xdr:row>55</xdr:row>
      <xdr:rowOff>93018</xdr:rowOff>
    </xdr:to>
    <xdr:cxnSp macro="">
      <xdr:nvCxnSpPr>
        <xdr:cNvPr id="178" name="直線コネクタ 177">
          <a:extLst>
            <a:ext uri="{FF2B5EF4-FFF2-40B4-BE49-F238E27FC236}">
              <a16:creationId xmlns:a16="http://schemas.microsoft.com/office/drawing/2014/main" id="{034CA6E3-809E-4966-AF85-EF21EECAF39C}"/>
            </a:ext>
          </a:extLst>
        </xdr:cNvPr>
        <xdr:cNvCxnSpPr/>
      </xdr:nvCxnSpPr>
      <xdr:spPr>
        <a:xfrm>
          <a:off x="10388600" y="9522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45774</xdr:rowOff>
    </xdr:from>
    <xdr:ext cx="599010" cy="259045"/>
    <xdr:sp macro="" textlink="">
      <xdr:nvSpPr>
        <xdr:cNvPr id="179" name="【橋りょう・トンネル】&#10;一人当たり有形固定資産（償却資産）額平均値テキスト">
          <a:extLst>
            <a:ext uri="{FF2B5EF4-FFF2-40B4-BE49-F238E27FC236}">
              <a16:creationId xmlns:a16="http://schemas.microsoft.com/office/drawing/2014/main" id="{13BB9FB0-DF09-4996-B362-A0BBF1755497}"/>
            </a:ext>
          </a:extLst>
        </xdr:cNvPr>
        <xdr:cNvSpPr txBox="1"/>
      </xdr:nvSpPr>
      <xdr:spPr>
        <a:xfrm>
          <a:off x="10566400" y="9989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518,822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67347</xdr:rowOff>
    </xdr:from>
    <xdr:to>
      <xdr:col>15</xdr:col>
      <xdr:colOff>231775</xdr:colOff>
      <xdr:row>58</xdr:row>
      <xdr:rowOff>168947</xdr:rowOff>
    </xdr:to>
    <xdr:sp macro="" textlink="">
      <xdr:nvSpPr>
        <xdr:cNvPr id="180" name="フローチャート : 判断 179">
          <a:extLst>
            <a:ext uri="{FF2B5EF4-FFF2-40B4-BE49-F238E27FC236}">
              <a16:creationId xmlns:a16="http://schemas.microsoft.com/office/drawing/2014/main" id="{3A071798-9608-40E0-A398-B4F4F5BF5835}"/>
            </a:ext>
          </a:extLst>
        </xdr:cNvPr>
        <xdr:cNvSpPr/>
      </xdr:nvSpPr>
      <xdr:spPr>
        <a:xfrm>
          <a:off x="10426700" y="1001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64277</xdr:rowOff>
    </xdr:from>
    <xdr:to>
      <xdr:col>14</xdr:col>
      <xdr:colOff>79375</xdr:colOff>
      <xdr:row>60</xdr:row>
      <xdr:rowOff>165877</xdr:rowOff>
    </xdr:to>
    <xdr:sp macro="" textlink="">
      <xdr:nvSpPr>
        <xdr:cNvPr id="181" name="フローチャート : 判断 180">
          <a:extLst>
            <a:ext uri="{FF2B5EF4-FFF2-40B4-BE49-F238E27FC236}">
              <a16:creationId xmlns:a16="http://schemas.microsoft.com/office/drawing/2014/main" id="{23C1D699-18D6-4468-A693-7D2795C9E9D3}"/>
            </a:ext>
          </a:extLst>
        </xdr:cNvPr>
        <xdr:cNvSpPr/>
      </xdr:nvSpPr>
      <xdr:spPr>
        <a:xfrm>
          <a:off x="9588500" y="1035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082F476-48C5-487C-A6C2-9B8153AB9D9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F215FE8-6282-40D4-91CD-829366F930D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8853B69-1229-41DE-9BE3-C94862C4AC5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536A9E5-B39C-455B-8EA7-507BDCC2138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7C9CE46-C424-47B2-8682-B6034F28977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140995</xdr:rowOff>
    </xdr:from>
    <xdr:to>
      <xdr:col>14</xdr:col>
      <xdr:colOff>79375</xdr:colOff>
      <xdr:row>64</xdr:row>
      <xdr:rowOff>71145</xdr:rowOff>
    </xdr:to>
    <xdr:sp macro="" textlink="">
      <xdr:nvSpPr>
        <xdr:cNvPr id="187" name="円/楕円 186">
          <a:extLst>
            <a:ext uri="{FF2B5EF4-FFF2-40B4-BE49-F238E27FC236}">
              <a16:creationId xmlns:a16="http://schemas.microsoft.com/office/drawing/2014/main" id="{8E67CDC9-A738-46A6-9661-1EF71D266E97}"/>
            </a:ext>
          </a:extLst>
        </xdr:cNvPr>
        <xdr:cNvSpPr/>
      </xdr:nvSpPr>
      <xdr:spPr>
        <a:xfrm>
          <a:off x="9588500" y="109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10954</xdr:rowOff>
    </xdr:from>
    <xdr:ext cx="599010" cy="259045"/>
    <xdr:sp macro="" textlink="">
      <xdr:nvSpPr>
        <xdr:cNvPr id="188" name="n_1aveValue【橋りょう・トンネル】&#10;一人当たり有形固定資産（償却資産）額">
          <a:extLst>
            <a:ext uri="{FF2B5EF4-FFF2-40B4-BE49-F238E27FC236}">
              <a16:creationId xmlns:a16="http://schemas.microsoft.com/office/drawing/2014/main" id="{085CB2BA-2C2F-4DCB-BF5E-2F043FE807AA}"/>
            </a:ext>
          </a:extLst>
        </xdr:cNvPr>
        <xdr:cNvSpPr txBox="1"/>
      </xdr:nvSpPr>
      <xdr:spPr>
        <a:xfrm>
          <a:off x="9327094" y="1012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414,762</a:t>
          </a:r>
          <a:endParaRPr kumimoji="1" lang="ja-JP" altLang="en-US" sz="1000" b="1">
            <a:solidFill>
              <a:srgbClr val="000080"/>
            </a:solidFill>
            <a:latin typeface="ＭＳ Ｐゴシック"/>
          </a:endParaRPr>
        </a:p>
      </xdr:txBody>
    </xdr:sp>
    <xdr:clientData/>
  </xdr:oneCellAnchor>
  <xdr:oneCellAnchor>
    <xdr:from>
      <xdr:col>13</xdr:col>
      <xdr:colOff>402169</xdr:colOff>
      <xdr:row>64</xdr:row>
      <xdr:rowOff>62272</xdr:rowOff>
    </xdr:from>
    <xdr:ext cx="599010" cy="259045"/>
    <xdr:sp macro="" textlink="">
      <xdr:nvSpPr>
        <xdr:cNvPr id="189" name="n_1mainValue【橋りょう・トンネル】&#10;一人当たり有形固定資産（償却資産）額">
          <a:extLst>
            <a:ext uri="{FF2B5EF4-FFF2-40B4-BE49-F238E27FC236}">
              <a16:creationId xmlns:a16="http://schemas.microsoft.com/office/drawing/2014/main" id="{00E61024-B8C2-4283-A666-501DC60E0D15}"/>
            </a:ext>
          </a:extLst>
        </xdr:cNvPr>
        <xdr:cNvSpPr txBox="1"/>
      </xdr:nvSpPr>
      <xdr:spPr>
        <a:xfrm>
          <a:off x="9327094" y="1103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233,770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a:extLst>
            <a:ext uri="{FF2B5EF4-FFF2-40B4-BE49-F238E27FC236}">
              <a16:creationId xmlns:a16="http://schemas.microsoft.com/office/drawing/2014/main" id="{0462C5BA-F868-463B-9CAE-1A2BDB46687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a:extLst>
            <a:ext uri="{FF2B5EF4-FFF2-40B4-BE49-F238E27FC236}">
              <a16:creationId xmlns:a16="http://schemas.microsoft.com/office/drawing/2014/main" id="{CA1E4F47-DAAC-4741-BF82-B37AE6D34AF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a:extLst>
            <a:ext uri="{FF2B5EF4-FFF2-40B4-BE49-F238E27FC236}">
              <a16:creationId xmlns:a16="http://schemas.microsoft.com/office/drawing/2014/main" id="{46F17928-C1C5-4E1B-AE53-703E32525A9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a:extLst>
            <a:ext uri="{FF2B5EF4-FFF2-40B4-BE49-F238E27FC236}">
              <a16:creationId xmlns:a16="http://schemas.microsoft.com/office/drawing/2014/main" id="{E7BA4EFA-6605-4BCE-A536-321BCC574D8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a:extLst>
            <a:ext uri="{FF2B5EF4-FFF2-40B4-BE49-F238E27FC236}">
              <a16:creationId xmlns:a16="http://schemas.microsoft.com/office/drawing/2014/main" id="{51F29236-ECF9-499F-A714-AC8C30BAA76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a:extLst>
            <a:ext uri="{FF2B5EF4-FFF2-40B4-BE49-F238E27FC236}">
              <a16:creationId xmlns:a16="http://schemas.microsoft.com/office/drawing/2014/main" id="{4A9500AC-DE88-4FE3-9644-4B4279B92B9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a:extLst>
            <a:ext uri="{FF2B5EF4-FFF2-40B4-BE49-F238E27FC236}">
              <a16:creationId xmlns:a16="http://schemas.microsoft.com/office/drawing/2014/main" id="{78A24737-9D8A-493F-9C4C-84E0B928289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a:extLst>
            <a:ext uri="{FF2B5EF4-FFF2-40B4-BE49-F238E27FC236}">
              <a16:creationId xmlns:a16="http://schemas.microsoft.com/office/drawing/2014/main" id="{0E03A5FD-383D-4D5F-AE40-5311C97ADB1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a:extLst>
            <a:ext uri="{FF2B5EF4-FFF2-40B4-BE49-F238E27FC236}">
              <a16:creationId xmlns:a16="http://schemas.microsoft.com/office/drawing/2014/main" id="{9660CD8F-91C1-4AB3-A44F-557133754AE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a:extLst>
            <a:ext uri="{FF2B5EF4-FFF2-40B4-BE49-F238E27FC236}">
              <a16:creationId xmlns:a16="http://schemas.microsoft.com/office/drawing/2014/main" id="{347956D1-F729-41A4-81D9-61D8A482452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a:extLst>
            <a:ext uri="{FF2B5EF4-FFF2-40B4-BE49-F238E27FC236}">
              <a16:creationId xmlns:a16="http://schemas.microsoft.com/office/drawing/2014/main" id="{6CF41E16-86CB-4C17-82EC-22EFF41E2984}"/>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1" name="直線コネクタ 200">
          <a:extLst>
            <a:ext uri="{FF2B5EF4-FFF2-40B4-BE49-F238E27FC236}">
              <a16:creationId xmlns:a16="http://schemas.microsoft.com/office/drawing/2014/main" id="{3200A6D9-AFA6-4C93-996D-5FC2CA58F95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2" name="テキスト ボックス 201">
          <a:extLst>
            <a:ext uri="{FF2B5EF4-FFF2-40B4-BE49-F238E27FC236}">
              <a16:creationId xmlns:a16="http://schemas.microsoft.com/office/drawing/2014/main" id="{D141493E-109A-47F2-A0F3-C4662995FC08}"/>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3" name="直線コネクタ 202">
          <a:extLst>
            <a:ext uri="{FF2B5EF4-FFF2-40B4-BE49-F238E27FC236}">
              <a16:creationId xmlns:a16="http://schemas.microsoft.com/office/drawing/2014/main" id="{C6F087E1-5D3A-4040-9056-9BDEEF1BD58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4" name="テキスト ボックス 203">
          <a:extLst>
            <a:ext uri="{FF2B5EF4-FFF2-40B4-BE49-F238E27FC236}">
              <a16:creationId xmlns:a16="http://schemas.microsoft.com/office/drawing/2014/main" id="{EB9AB57D-DC7A-4920-A21E-688DA02A930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5" name="直線コネクタ 204">
          <a:extLst>
            <a:ext uri="{FF2B5EF4-FFF2-40B4-BE49-F238E27FC236}">
              <a16:creationId xmlns:a16="http://schemas.microsoft.com/office/drawing/2014/main" id="{BEBE8B6D-16B0-483F-BE91-3BB86A9DD16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6" name="テキスト ボックス 205">
          <a:extLst>
            <a:ext uri="{FF2B5EF4-FFF2-40B4-BE49-F238E27FC236}">
              <a16:creationId xmlns:a16="http://schemas.microsoft.com/office/drawing/2014/main" id="{7388481F-E2B9-403A-B7C2-18D1E363F98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7" name="直線コネクタ 206">
          <a:extLst>
            <a:ext uri="{FF2B5EF4-FFF2-40B4-BE49-F238E27FC236}">
              <a16:creationId xmlns:a16="http://schemas.microsoft.com/office/drawing/2014/main" id="{A9464FA8-8BB7-479C-A9F1-B12D7A31FBD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8" name="テキスト ボックス 207">
          <a:extLst>
            <a:ext uri="{FF2B5EF4-FFF2-40B4-BE49-F238E27FC236}">
              <a16:creationId xmlns:a16="http://schemas.microsoft.com/office/drawing/2014/main" id="{06CF82CE-E84B-4E9A-8505-B8402460DDF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9" name="直線コネクタ 208">
          <a:extLst>
            <a:ext uri="{FF2B5EF4-FFF2-40B4-BE49-F238E27FC236}">
              <a16:creationId xmlns:a16="http://schemas.microsoft.com/office/drawing/2014/main" id="{1393437B-D2CD-4314-9FE0-A1B1E8C9447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0" name="テキスト ボックス 209">
          <a:extLst>
            <a:ext uri="{FF2B5EF4-FFF2-40B4-BE49-F238E27FC236}">
              <a16:creationId xmlns:a16="http://schemas.microsoft.com/office/drawing/2014/main" id="{09E188DB-37BE-46DE-89C3-AE720873A10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1" name="直線コネクタ 210">
          <a:extLst>
            <a:ext uri="{FF2B5EF4-FFF2-40B4-BE49-F238E27FC236}">
              <a16:creationId xmlns:a16="http://schemas.microsoft.com/office/drawing/2014/main" id="{65645BF0-23B5-4C2B-B624-714023D2672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2" name="テキスト ボックス 211">
          <a:extLst>
            <a:ext uri="{FF2B5EF4-FFF2-40B4-BE49-F238E27FC236}">
              <a16:creationId xmlns:a16="http://schemas.microsoft.com/office/drawing/2014/main" id="{C075504E-1CCF-488E-A50B-0B347D5AA279}"/>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a:extLst>
            <a:ext uri="{FF2B5EF4-FFF2-40B4-BE49-F238E27FC236}">
              <a16:creationId xmlns:a16="http://schemas.microsoft.com/office/drawing/2014/main" id="{E4FA7082-D23F-45FC-AB97-423A222439D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a:extLst>
            <a:ext uri="{FF2B5EF4-FFF2-40B4-BE49-F238E27FC236}">
              <a16:creationId xmlns:a16="http://schemas.microsoft.com/office/drawing/2014/main" id="{6A6F8136-D1C3-4E38-AF71-8A2EE69FB50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公営住宅】&#10;有形固定資産減価償却率グラフ枠">
          <a:extLst>
            <a:ext uri="{FF2B5EF4-FFF2-40B4-BE49-F238E27FC236}">
              <a16:creationId xmlns:a16="http://schemas.microsoft.com/office/drawing/2014/main" id="{FADB0981-B1BC-4819-B37F-A69D4F68B6A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78921</xdr:rowOff>
    </xdr:from>
    <xdr:to>
      <xdr:col>6</xdr:col>
      <xdr:colOff>510540</xdr:colOff>
      <xdr:row>84</xdr:row>
      <xdr:rowOff>18506</xdr:rowOff>
    </xdr:to>
    <xdr:cxnSp macro="">
      <xdr:nvCxnSpPr>
        <xdr:cNvPr id="216" name="直線コネクタ 215">
          <a:extLst>
            <a:ext uri="{FF2B5EF4-FFF2-40B4-BE49-F238E27FC236}">
              <a16:creationId xmlns:a16="http://schemas.microsoft.com/office/drawing/2014/main" id="{29532D07-1096-47CD-854F-E27EA2467ACD}"/>
            </a:ext>
          </a:extLst>
        </xdr:cNvPr>
        <xdr:cNvCxnSpPr/>
      </xdr:nvCxnSpPr>
      <xdr:spPr>
        <a:xfrm flipV="1">
          <a:off x="4634865" y="13280571"/>
          <a:ext cx="0" cy="1139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22333</xdr:rowOff>
    </xdr:from>
    <xdr:ext cx="405111" cy="259045"/>
    <xdr:sp macro="" textlink="">
      <xdr:nvSpPr>
        <xdr:cNvPr id="217" name="【公営住宅】&#10;有形固定資産減価償却率最小値テキスト">
          <a:extLst>
            <a:ext uri="{FF2B5EF4-FFF2-40B4-BE49-F238E27FC236}">
              <a16:creationId xmlns:a16="http://schemas.microsoft.com/office/drawing/2014/main" id="{695AEE38-1F52-4B99-933F-7CE590FB7884}"/>
            </a:ext>
          </a:extLst>
        </xdr:cNvPr>
        <xdr:cNvSpPr txBox="1"/>
      </xdr:nvSpPr>
      <xdr:spPr>
        <a:xfrm>
          <a:off x="4724400" y="1442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6</xdr:col>
      <xdr:colOff>422275</xdr:colOff>
      <xdr:row>84</xdr:row>
      <xdr:rowOff>18506</xdr:rowOff>
    </xdr:from>
    <xdr:to>
      <xdr:col>6</xdr:col>
      <xdr:colOff>600075</xdr:colOff>
      <xdr:row>84</xdr:row>
      <xdr:rowOff>18506</xdr:rowOff>
    </xdr:to>
    <xdr:cxnSp macro="">
      <xdr:nvCxnSpPr>
        <xdr:cNvPr id="218" name="直線コネクタ 217">
          <a:extLst>
            <a:ext uri="{FF2B5EF4-FFF2-40B4-BE49-F238E27FC236}">
              <a16:creationId xmlns:a16="http://schemas.microsoft.com/office/drawing/2014/main" id="{0301A846-D88C-4F48-B678-B35F6E2AD674}"/>
            </a:ext>
          </a:extLst>
        </xdr:cNvPr>
        <xdr:cNvCxnSpPr/>
      </xdr:nvCxnSpPr>
      <xdr:spPr>
        <a:xfrm>
          <a:off x="4546600" y="14420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25598</xdr:rowOff>
    </xdr:from>
    <xdr:ext cx="469744" cy="259045"/>
    <xdr:sp macro="" textlink="">
      <xdr:nvSpPr>
        <xdr:cNvPr id="219" name="【公営住宅】&#10;有形固定資産減価償却率最大値テキスト">
          <a:extLst>
            <a:ext uri="{FF2B5EF4-FFF2-40B4-BE49-F238E27FC236}">
              <a16:creationId xmlns:a16="http://schemas.microsoft.com/office/drawing/2014/main" id="{7F548514-7439-49B4-8623-B99B615BA796}"/>
            </a:ext>
          </a:extLst>
        </xdr:cNvPr>
        <xdr:cNvSpPr txBox="1"/>
      </xdr:nvSpPr>
      <xdr:spPr>
        <a:xfrm>
          <a:off x="4724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78921</xdr:rowOff>
    </xdr:from>
    <xdr:to>
      <xdr:col>6</xdr:col>
      <xdr:colOff>600075</xdr:colOff>
      <xdr:row>77</xdr:row>
      <xdr:rowOff>78921</xdr:rowOff>
    </xdr:to>
    <xdr:cxnSp macro="">
      <xdr:nvCxnSpPr>
        <xdr:cNvPr id="220" name="直線コネクタ 219">
          <a:extLst>
            <a:ext uri="{FF2B5EF4-FFF2-40B4-BE49-F238E27FC236}">
              <a16:creationId xmlns:a16="http://schemas.microsoft.com/office/drawing/2014/main" id="{DFA7D831-AB3C-411E-853A-9120652904C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160038</xdr:rowOff>
    </xdr:from>
    <xdr:ext cx="405111" cy="259045"/>
    <xdr:sp macro="" textlink="">
      <xdr:nvSpPr>
        <xdr:cNvPr id="221" name="【公営住宅】&#10;有形固定資産減価償却率平均値テキスト">
          <a:extLst>
            <a:ext uri="{FF2B5EF4-FFF2-40B4-BE49-F238E27FC236}">
              <a16:creationId xmlns:a16="http://schemas.microsoft.com/office/drawing/2014/main" id="{11780EAC-08F8-4F6F-971D-08F6B538A905}"/>
            </a:ext>
          </a:extLst>
        </xdr:cNvPr>
        <xdr:cNvSpPr txBox="1"/>
      </xdr:nvSpPr>
      <xdr:spPr>
        <a:xfrm>
          <a:off x="47244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10161</xdr:rowOff>
    </xdr:from>
    <xdr:to>
      <xdr:col>6</xdr:col>
      <xdr:colOff>561975</xdr:colOff>
      <xdr:row>82</xdr:row>
      <xdr:rowOff>111761</xdr:rowOff>
    </xdr:to>
    <xdr:sp macro="" textlink="">
      <xdr:nvSpPr>
        <xdr:cNvPr id="222" name="フローチャート : 判断 221">
          <a:extLst>
            <a:ext uri="{FF2B5EF4-FFF2-40B4-BE49-F238E27FC236}">
              <a16:creationId xmlns:a16="http://schemas.microsoft.com/office/drawing/2014/main" id="{0597742B-77C8-4864-AF8B-4031B171A9F5}"/>
            </a:ext>
          </a:extLst>
        </xdr:cNvPr>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24856</xdr:rowOff>
    </xdr:from>
    <xdr:to>
      <xdr:col>5</xdr:col>
      <xdr:colOff>409575</xdr:colOff>
      <xdr:row>83</xdr:row>
      <xdr:rowOff>126456</xdr:rowOff>
    </xdr:to>
    <xdr:sp macro="" textlink="">
      <xdr:nvSpPr>
        <xdr:cNvPr id="223" name="フローチャート : 判断 222">
          <a:extLst>
            <a:ext uri="{FF2B5EF4-FFF2-40B4-BE49-F238E27FC236}">
              <a16:creationId xmlns:a16="http://schemas.microsoft.com/office/drawing/2014/main" id="{D5F8A8C0-AA69-49C2-B467-BF69518A4311}"/>
            </a:ext>
          </a:extLst>
        </xdr:cNvPr>
        <xdr:cNvSpPr/>
      </xdr:nvSpPr>
      <xdr:spPr>
        <a:xfrm>
          <a:off x="3746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901E8C12-9640-44C4-B866-F2197252594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3DBC4F32-941B-4EEA-AB75-3E86703E6E8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D2786F37-E32F-4D7E-A257-E75433317B2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B739B5BA-C3E6-459F-9544-45C420B07A4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53C86F65-E0AC-4A59-94F3-304D459D90F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86905</xdr:rowOff>
    </xdr:from>
    <xdr:to>
      <xdr:col>5</xdr:col>
      <xdr:colOff>409575</xdr:colOff>
      <xdr:row>86</xdr:row>
      <xdr:rowOff>17055</xdr:rowOff>
    </xdr:to>
    <xdr:sp macro="" textlink="">
      <xdr:nvSpPr>
        <xdr:cNvPr id="229" name="円/楕円 228">
          <a:extLst>
            <a:ext uri="{FF2B5EF4-FFF2-40B4-BE49-F238E27FC236}">
              <a16:creationId xmlns:a16="http://schemas.microsoft.com/office/drawing/2014/main" id="{8DD317E6-F744-4EDD-932C-1D23120898F8}"/>
            </a:ext>
          </a:extLst>
        </xdr:cNvPr>
        <xdr:cNvSpPr/>
      </xdr:nvSpPr>
      <xdr:spPr>
        <a:xfrm>
          <a:off x="3746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142983</xdr:rowOff>
    </xdr:from>
    <xdr:ext cx="405111" cy="259045"/>
    <xdr:sp macro="" textlink="">
      <xdr:nvSpPr>
        <xdr:cNvPr id="230" name="n_1aveValue【公営住宅】&#10;有形固定資産減価償却率">
          <a:extLst>
            <a:ext uri="{FF2B5EF4-FFF2-40B4-BE49-F238E27FC236}">
              <a16:creationId xmlns:a16="http://schemas.microsoft.com/office/drawing/2014/main" id="{3220518B-93B1-4141-AF64-EF19030D0DFC}"/>
            </a:ext>
          </a:extLst>
        </xdr:cNvPr>
        <xdr:cNvSpPr txBox="1"/>
      </xdr:nvSpPr>
      <xdr:spPr>
        <a:xfrm>
          <a:off x="3582043"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8182</xdr:rowOff>
    </xdr:from>
    <xdr:ext cx="405111" cy="259045"/>
    <xdr:sp macro="" textlink="">
      <xdr:nvSpPr>
        <xdr:cNvPr id="231" name="n_1mainValue【公営住宅】&#10;有形固定資産減価償却率">
          <a:extLst>
            <a:ext uri="{FF2B5EF4-FFF2-40B4-BE49-F238E27FC236}">
              <a16:creationId xmlns:a16="http://schemas.microsoft.com/office/drawing/2014/main" id="{C0A7DE73-DAA8-4169-B40A-3DFEDCF16782}"/>
            </a:ext>
          </a:extLst>
        </xdr:cNvPr>
        <xdr:cNvSpPr txBox="1"/>
      </xdr:nvSpPr>
      <xdr:spPr>
        <a:xfrm>
          <a:off x="3582043" y="1475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a:extLst>
            <a:ext uri="{FF2B5EF4-FFF2-40B4-BE49-F238E27FC236}">
              <a16:creationId xmlns:a16="http://schemas.microsoft.com/office/drawing/2014/main" id="{31F19B14-5F37-4B04-A626-B6212C4BF47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a:extLst>
            <a:ext uri="{FF2B5EF4-FFF2-40B4-BE49-F238E27FC236}">
              <a16:creationId xmlns:a16="http://schemas.microsoft.com/office/drawing/2014/main" id="{FF7C5F51-05DE-4752-A851-3FB8377C908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a:extLst>
            <a:ext uri="{FF2B5EF4-FFF2-40B4-BE49-F238E27FC236}">
              <a16:creationId xmlns:a16="http://schemas.microsoft.com/office/drawing/2014/main" id="{70AECFEB-11C7-470A-A8D8-2E8F699777A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a:extLst>
            <a:ext uri="{FF2B5EF4-FFF2-40B4-BE49-F238E27FC236}">
              <a16:creationId xmlns:a16="http://schemas.microsoft.com/office/drawing/2014/main" id="{0371D9C9-4EB3-44FA-858C-9C5BC05CD9B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a:extLst>
            <a:ext uri="{FF2B5EF4-FFF2-40B4-BE49-F238E27FC236}">
              <a16:creationId xmlns:a16="http://schemas.microsoft.com/office/drawing/2014/main" id="{289E8582-958B-4131-B5A5-4FE624A3F83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a:extLst>
            <a:ext uri="{FF2B5EF4-FFF2-40B4-BE49-F238E27FC236}">
              <a16:creationId xmlns:a16="http://schemas.microsoft.com/office/drawing/2014/main" id="{356868AF-4ADA-4603-BB9D-64EC4C87FB8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a:extLst>
            <a:ext uri="{FF2B5EF4-FFF2-40B4-BE49-F238E27FC236}">
              <a16:creationId xmlns:a16="http://schemas.microsoft.com/office/drawing/2014/main" id="{D2DFA960-1553-45D7-B050-6B5D5047EB4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a:extLst>
            <a:ext uri="{FF2B5EF4-FFF2-40B4-BE49-F238E27FC236}">
              <a16:creationId xmlns:a16="http://schemas.microsoft.com/office/drawing/2014/main" id="{DCB2C0D0-6B7E-4794-A61C-F7205C2BCCA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a:extLst>
            <a:ext uri="{FF2B5EF4-FFF2-40B4-BE49-F238E27FC236}">
              <a16:creationId xmlns:a16="http://schemas.microsoft.com/office/drawing/2014/main" id="{7C7244EB-A036-49CE-B1D7-C2659F788A7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a:extLst>
            <a:ext uri="{FF2B5EF4-FFF2-40B4-BE49-F238E27FC236}">
              <a16:creationId xmlns:a16="http://schemas.microsoft.com/office/drawing/2014/main" id="{98C34E52-43FF-4652-AF34-EF8121FE8FC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2" name="直線コネクタ 241">
          <a:extLst>
            <a:ext uri="{FF2B5EF4-FFF2-40B4-BE49-F238E27FC236}">
              <a16:creationId xmlns:a16="http://schemas.microsoft.com/office/drawing/2014/main" id="{274F5724-5CB3-43FA-9B62-05387E5B9D8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3" name="テキスト ボックス 242">
          <a:extLst>
            <a:ext uri="{FF2B5EF4-FFF2-40B4-BE49-F238E27FC236}">
              <a16:creationId xmlns:a16="http://schemas.microsoft.com/office/drawing/2014/main" id="{53C95D37-F3D7-48D6-9495-BC17B9494D8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4" name="直線コネクタ 243">
          <a:extLst>
            <a:ext uri="{FF2B5EF4-FFF2-40B4-BE49-F238E27FC236}">
              <a16:creationId xmlns:a16="http://schemas.microsoft.com/office/drawing/2014/main" id="{81A4F804-7A1D-49ED-8AAB-643E0FFC18B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5" name="テキスト ボックス 244">
          <a:extLst>
            <a:ext uri="{FF2B5EF4-FFF2-40B4-BE49-F238E27FC236}">
              <a16:creationId xmlns:a16="http://schemas.microsoft.com/office/drawing/2014/main" id="{47A25407-9805-4733-BFC9-06DE18CD574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6" name="直線コネクタ 245">
          <a:extLst>
            <a:ext uri="{FF2B5EF4-FFF2-40B4-BE49-F238E27FC236}">
              <a16:creationId xmlns:a16="http://schemas.microsoft.com/office/drawing/2014/main" id="{269CAC5C-0FF4-44DD-9A1E-9AF38430E0D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7" name="テキスト ボックス 246">
          <a:extLst>
            <a:ext uri="{FF2B5EF4-FFF2-40B4-BE49-F238E27FC236}">
              <a16:creationId xmlns:a16="http://schemas.microsoft.com/office/drawing/2014/main" id="{91FD2194-55A5-43FC-AA6F-5F6139DE270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8" name="直線コネクタ 247">
          <a:extLst>
            <a:ext uri="{FF2B5EF4-FFF2-40B4-BE49-F238E27FC236}">
              <a16:creationId xmlns:a16="http://schemas.microsoft.com/office/drawing/2014/main" id="{6027B39E-E262-46DE-A7CC-82E267B7B5B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9" name="テキスト ボックス 248">
          <a:extLst>
            <a:ext uri="{FF2B5EF4-FFF2-40B4-BE49-F238E27FC236}">
              <a16:creationId xmlns:a16="http://schemas.microsoft.com/office/drawing/2014/main" id="{AD7318CA-279B-4B9A-9FC6-F4A2F9F758F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0" name="直線コネクタ 249">
          <a:extLst>
            <a:ext uri="{FF2B5EF4-FFF2-40B4-BE49-F238E27FC236}">
              <a16:creationId xmlns:a16="http://schemas.microsoft.com/office/drawing/2014/main" id="{F16E8BA7-E1F6-4252-934E-AACA13E3E5B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1" name="テキスト ボックス 250">
          <a:extLst>
            <a:ext uri="{FF2B5EF4-FFF2-40B4-BE49-F238E27FC236}">
              <a16:creationId xmlns:a16="http://schemas.microsoft.com/office/drawing/2014/main" id="{E4B1660F-B84F-4490-8B54-C5A1AC111C0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a:extLst>
            <a:ext uri="{FF2B5EF4-FFF2-40B4-BE49-F238E27FC236}">
              <a16:creationId xmlns:a16="http://schemas.microsoft.com/office/drawing/2014/main" id="{0445F6F8-D1A1-4A11-84B3-1BE521469D5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a:extLst>
            <a:ext uri="{FF2B5EF4-FFF2-40B4-BE49-F238E27FC236}">
              <a16:creationId xmlns:a16="http://schemas.microsoft.com/office/drawing/2014/main" id="{E19FACF2-A277-4666-B8DC-CC501BAF6FA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公営住宅】&#10;一人当たり面積グラフ枠">
          <a:extLst>
            <a:ext uri="{FF2B5EF4-FFF2-40B4-BE49-F238E27FC236}">
              <a16:creationId xmlns:a16="http://schemas.microsoft.com/office/drawing/2014/main" id="{BCBCEEC2-AABE-4220-8A98-78EE8E49CA8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154687</xdr:rowOff>
    </xdr:from>
    <xdr:to>
      <xdr:col>15</xdr:col>
      <xdr:colOff>180340</xdr:colOff>
      <xdr:row>86</xdr:row>
      <xdr:rowOff>77724</xdr:rowOff>
    </xdr:to>
    <xdr:cxnSp macro="">
      <xdr:nvCxnSpPr>
        <xdr:cNvPr id="255" name="直線コネクタ 254">
          <a:extLst>
            <a:ext uri="{FF2B5EF4-FFF2-40B4-BE49-F238E27FC236}">
              <a16:creationId xmlns:a16="http://schemas.microsoft.com/office/drawing/2014/main" id="{4DB92A9F-30AF-4458-AC0C-7435D99A5F89}"/>
            </a:ext>
          </a:extLst>
        </xdr:cNvPr>
        <xdr:cNvCxnSpPr/>
      </xdr:nvCxnSpPr>
      <xdr:spPr>
        <a:xfrm flipV="1">
          <a:off x="10476865" y="13356337"/>
          <a:ext cx="0" cy="1466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81551</xdr:rowOff>
    </xdr:from>
    <xdr:ext cx="469744" cy="259045"/>
    <xdr:sp macro="" textlink="">
      <xdr:nvSpPr>
        <xdr:cNvPr id="256" name="【公営住宅】&#10;一人当たり面積最小値テキスト">
          <a:extLst>
            <a:ext uri="{FF2B5EF4-FFF2-40B4-BE49-F238E27FC236}">
              <a16:creationId xmlns:a16="http://schemas.microsoft.com/office/drawing/2014/main" id="{36F74959-DA3D-4172-B588-FDF6F68AE24E}"/>
            </a:ext>
          </a:extLst>
        </xdr:cNvPr>
        <xdr:cNvSpPr txBox="1"/>
      </xdr:nvSpPr>
      <xdr:spPr>
        <a:xfrm>
          <a:off x="10566400" y="1482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15</xdr:col>
      <xdr:colOff>92075</xdr:colOff>
      <xdr:row>86</xdr:row>
      <xdr:rowOff>77724</xdr:rowOff>
    </xdr:from>
    <xdr:to>
      <xdr:col>15</xdr:col>
      <xdr:colOff>269875</xdr:colOff>
      <xdr:row>86</xdr:row>
      <xdr:rowOff>77724</xdr:rowOff>
    </xdr:to>
    <xdr:cxnSp macro="">
      <xdr:nvCxnSpPr>
        <xdr:cNvPr id="257" name="直線コネクタ 256">
          <a:extLst>
            <a:ext uri="{FF2B5EF4-FFF2-40B4-BE49-F238E27FC236}">
              <a16:creationId xmlns:a16="http://schemas.microsoft.com/office/drawing/2014/main" id="{5E39731F-DEBE-45B6-AA03-2676036E8A50}"/>
            </a:ext>
          </a:extLst>
        </xdr:cNvPr>
        <xdr:cNvCxnSpPr/>
      </xdr:nvCxnSpPr>
      <xdr:spPr>
        <a:xfrm>
          <a:off x="10388600" y="1482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101364</xdr:rowOff>
    </xdr:from>
    <xdr:ext cx="469744" cy="259045"/>
    <xdr:sp macro="" textlink="">
      <xdr:nvSpPr>
        <xdr:cNvPr id="258" name="【公営住宅】&#10;一人当たり面積最大値テキスト">
          <a:extLst>
            <a:ext uri="{FF2B5EF4-FFF2-40B4-BE49-F238E27FC236}">
              <a16:creationId xmlns:a16="http://schemas.microsoft.com/office/drawing/2014/main" id="{CDC9FCA9-94CA-47E1-BA98-4C1784C7F56F}"/>
            </a:ext>
          </a:extLst>
        </xdr:cNvPr>
        <xdr:cNvSpPr txBox="1"/>
      </xdr:nvSpPr>
      <xdr:spPr>
        <a:xfrm>
          <a:off x="10566400" y="131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1.972</a:t>
          </a:r>
          <a:endParaRPr kumimoji="1" lang="ja-JP" altLang="en-US" sz="1000" b="1">
            <a:latin typeface="ＭＳ Ｐゴシック"/>
          </a:endParaRPr>
        </a:p>
      </xdr:txBody>
    </xdr:sp>
    <xdr:clientData/>
  </xdr:oneCellAnchor>
  <xdr:twoCellAnchor>
    <xdr:from>
      <xdr:col>15</xdr:col>
      <xdr:colOff>92075</xdr:colOff>
      <xdr:row>77</xdr:row>
      <xdr:rowOff>154687</xdr:rowOff>
    </xdr:from>
    <xdr:to>
      <xdr:col>15</xdr:col>
      <xdr:colOff>269875</xdr:colOff>
      <xdr:row>77</xdr:row>
      <xdr:rowOff>154687</xdr:rowOff>
    </xdr:to>
    <xdr:cxnSp macro="">
      <xdr:nvCxnSpPr>
        <xdr:cNvPr id="259" name="直線コネクタ 258">
          <a:extLst>
            <a:ext uri="{FF2B5EF4-FFF2-40B4-BE49-F238E27FC236}">
              <a16:creationId xmlns:a16="http://schemas.microsoft.com/office/drawing/2014/main" id="{42DBB68D-2128-400C-A386-E6F2B278804B}"/>
            </a:ext>
          </a:extLst>
        </xdr:cNvPr>
        <xdr:cNvCxnSpPr/>
      </xdr:nvCxnSpPr>
      <xdr:spPr>
        <a:xfrm>
          <a:off x="10388600" y="133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155464</xdr:rowOff>
    </xdr:from>
    <xdr:ext cx="469744" cy="259045"/>
    <xdr:sp macro="" textlink="">
      <xdr:nvSpPr>
        <xdr:cNvPr id="260" name="【公営住宅】&#10;一人当たり面積平均値テキスト">
          <a:extLst>
            <a:ext uri="{FF2B5EF4-FFF2-40B4-BE49-F238E27FC236}">
              <a16:creationId xmlns:a16="http://schemas.microsoft.com/office/drawing/2014/main" id="{B87C43C2-5121-4785-9068-582F988AF836}"/>
            </a:ext>
          </a:extLst>
        </xdr:cNvPr>
        <xdr:cNvSpPr txBox="1"/>
      </xdr:nvSpPr>
      <xdr:spPr>
        <a:xfrm>
          <a:off x="10566400" y="13700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1.426</a:t>
          </a:r>
          <a:endParaRPr kumimoji="1" lang="ja-JP" altLang="en-US" sz="1000" b="1">
            <a:solidFill>
              <a:srgbClr val="000080"/>
            </a:solidFill>
            <a:latin typeface="ＭＳ Ｐゴシック"/>
          </a:endParaRPr>
        </a:p>
      </xdr:txBody>
    </xdr:sp>
    <xdr:clientData/>
  </xdr:oneCellAnchor>
  <xdr:twoCellAnchor>
    <xdr:from>
      <xdr:col>15</xdr:col>
      <xdr:colOff>130175</xdr:colOff>
      <xdr:row>80</xdr:row>
      <xdr:rowOff>5587</xdr:rowOff>
    </xdr:from>
    <xdr:to>
      <xdr:col>15</xdr:col>
      <xdr:colOff>231775</xdr:colOff>
      <xdr:row>80</xdr:row>
      <xdr:rowOff>107187</xdr:rowOff>
    </xdr:to>
    <xdr:sp macro="" textlink="">
      <xdr:nvSpPr>
        <xdr:cNvPr id="261" name="フローチャート : 判断 260">
          <a:extLst>
            <a:ext uri="{FF2B5EF4-FFF2-40B4-BE49-F238E27FC236}">
              <a16:creationId xmlns:a16="http://schemas.microsoft.com/office/drawing/2014/main" id="{15FDC9F1-C242-4571-9A77-3F1F68CE98CC}"/>
            </a:ext>
          </a:extLst>
        </xdr:cNvPr>
        <xdr:cNvSpPr/>
      </xdr:nvSpPr>
      <xdr:spPr>
        <a:xfrm>
          <a:off x="10426700" y="1372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145035</xdr:rowOff>
    </xdr:from>
    <xdr:to>
      <xdr:col>14</xdr:col>
      <xdr:colOff>79375</xdr:colOff>
      <xdr:row>80</xdr:row>
      <xdr:rowOff>75185</xdr:rowOff>
    </xdr:to>
    <xdr:sp macro="" textlink="">
      <xdr:nvSpPr>
        <xdr:cNvPr id="262" name="フローチャート : 判断 261">
          <a:extLst>
            <a:ext uri="{FF2B5EF4-FFF2-40B4-BE49-F238E27FC236}">
              <a16:creationId xmlns:a16="http://schemas.microsoft.com/office/drawing/2014/main" id="{1D467AE7-A8AF-4D22-906E-F332EA279647}"/>
            </a:ext>
          </a:extLst>
        </xdr:cNvPr>
        <xdr:cNvSpPr/>
      </xdr:nvSpPr>
      <xdr:spPr>
        <a:xfrm>
          <a:off x="9588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1C0F3E3F-8681-4107-89F8-0DA5A2E1A25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A298C550-8F7F-40E2-AA28-9DF88109573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F22FE72F-E34F-436A-A138-45C8A435533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B64CE10B-56B5-414C-903F-E53B40F8EA5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4FC257A1-1912-4E8F-8A50-13D39688358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23876</xdr:rowOff>
    </xdr:from>
    <xdr:to>
      <xdr:col>14</xdr:col>
      <xdr:colOff>79375</xdr:colOff>
      <xdr:row>83</xdr:row>
      <xdr:rowOff>125476</xdr:rowOff>
    </xdr:to>
    <xdr:sp macro="" textlink="">
      <xdr:nvSpPr>
        <xdr:cNvPr id="268" name="円/楕円 267">
          <a:extLst>
            <a:ext uri="{FF2B5EF4-FFF2-40B4-BE49-F238E27FC236}">
              <a16:creationId xmlns:a16="http://schemas.microsoft.com/office/drawing/2014/main" id="{852D0C06-2542-428B-8223-D4249E4ECA75}"/>
            </a:ext>
          </a:extLst>
        </xdr:cNvPr>
        <xdr:cNvSpPr/>
      </xdr:nvSpPr>
      <xdr:spPr>
        <a:xfrm>
          <a:off x="95885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91712</xdr:rowOff>
    </xdr:from>
    <xdr:ext cx="469744" cy="259045"/>
    <xdr:sp macro="" textlink="">
      <xdr:nvSpPr>
        <xdr:cNvPr id="269" name="n_1aveValue【公営住宅】&#10;一人当たり面積">
          <a:extLst>
            <a:ext uri="{FF2B5EF4-FFF2-40B4-BE49-F238E27FC236}">
              <a16:creationId xmlns:a16="http://schemas.microsoft.com/office/drawing/2014/main" id="{A25956CB-5CD7-42D9-B304-672920F3AC24}"/>
            </a:ext>
          </a:extLst>
        </xdr:cNvPr>
        <xdr:cNvSpPr txBox="1"/>
      </xdr:nvSpPr>
      <xdr:spPr>
        <a:xfrm>
          <a:off x="9391727"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1.468</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116603</xdr:rowOff>
    </xdr:from>
    <xdr:ext cx="469744" cy="259045"/>
    <xdr:sp macro="" textlink="">
      <xdr:nvSpPr>
        <xdr:cNvPr id="270" name="n_1mainValue【公営住宅】&#10;一人当たり面積">
          <a:extLst>
            <a:ext uri="{FF2B5EF4-FFF2-40B4-BE49-F238E27FC236}">
              <a16:creationId xmlns:a16="http://schemas.microsoft.com/office/drawing/2014/main" id="{F5A7EF2D-41FA-4BD2-98D5-5AD926498BF0}"/>
            </a:ext>
          </a:extLst>
        </xdr:cNvPr>
        <xdr:cNvSpPr txBox="1"/>
      </xdr:nvSpPr>
      <xdr:spPr>
        <a:xfrm>
          <a:off x="9391727" y="1434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0.727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a:extLst>
            <a:ext uri="{FF2B5EF4-FFF2-40B4-BE49-F238E27FC236}">
              <a16:creationId xmlns:a16="http://schemas.microsoft.com/office/drawing/2014/main" id="{682E0002-B4F8-42EE-86CC-3C61B8686D4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2" name="正方形/長方形 271">
          <a:extLst>
            <a:ext uri="{FF2B5EF4-FFF2-40B4-BE49-F238E27FC236}">
              <a16:creationId xmlns:a16="http://schemas.microsoft.com/office/drawing/2014/main" id="{FF9941A1-1AC9-4D80-927C-E665FDBE3519}"/>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3" name="正方形/長方形 272">
          <a:extLst>
            <a:ext uri="{FF2B5EF4-FFF2-40B4-BE49-F238E27FC236}">
              <a16:creationId xmlns:a16="http://schemas.microsoft.com/office/drawing/2014/main" id="{C3B5CB40-A3DB-4BD5-9634-27DEA76651BA}"/>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4" name="正方形/長方形 273">
          <a:extLst>
            <a:ext uri="{FF2B5EF4-FFF2-40B4-BE49-F238E27FC236}">
              <a16:creationId xmlns:a16="http://schemas.microsoft.com/office/drawing/2014/main" id="{54EC10BE-4C9E-4E38-901C-64666EDF941F}"/>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5" name="正方形/長方形 274">
          <a:extLst>
            <a:ext uri="{FF2B5EF4-FFF2-40B4-BE49-F238E27FC236}">
              <a16:creationId xmlns:a16="http://schemas.microsoft.com/office/drawing/2014/main" id="{1D653471-3421-45AA-8C8A-E41FD1EC1386}"/>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a:extLst>
            <a:ext uri="{FF2B5EF4-FFF2-40B4-BE49-F238E27FC236}">
              <a16:creationId xmlns:a16="http://schemas.microsoft.com/office/drawing/2014/main" id="{C7DAF950-BE23-4ED8-9BC3-4AEBE19F7F6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7" name="正方形/長方形 276">
          <a:extLst>
            <a:ext uri="{FF2B5EF4-FFF2-40B4-BE49-F238E27FC236}">
              <a16:creationId xmlns:a16="http://schemas.microsoft.com/office/drawing/2014/main" id="{80AEA0BE-44E4-43B5-9B8E-FA02F102F97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8" name="正方形/長方形 277">
          <a:extLst>
            <a:ext uri="{FF2B5EF4-FFF2-40B4-BE49-F238E27FC236}">
              <a16:creationId xmlns:a16="http://schemas.microsoft.com/office/drawing/2014/main" id="{ECB250F0-B1E5-49AD-95F0-A6EEFB629529}"/>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9" name="正方形/長方形 278">
          <a:extLst>
            <a:ext uri="{FF2B5EF4-FFF2-40B4-BE49-F238E27FC236}">
              <a16:creationId xmlns:a16="http://schemas.microsoft.com/office/drawing/2014/main" id="{AF1E2B9C-EDB9-49CD-93B0-CC62AE276AE9}"/>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0" name="正方形/長方形 279">
          <a:extLst>
            <a:ext uri="{FF2B5EF4-FFF2-40B4-BE49-F238E27FC236}">
              <a16:creationId xmlns:a16="http://schemas.microsoft.com/office/drawing/2014/main" id="{E7CA474E-FBFF-4123-841E-40735026E820}"/>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1" name="正方形/長方形 280">
          <a:extLst>
            <a:ext uri="{FF2B5EF4-FFF2-40B4-BE49-F238E27FC236}">
              <a16:creationId xmlns:a16="http://schemas.microsoft.com/office/drawing/2014/main" id="{3464A0F5-E3B6-47BD-85C5-B20A77BA8ECE}"/>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a:extLst>
            <a:ext uri="{FF2B5EF4-FFF2-40B4-BE49-F238E27FC236}">
              <a16:creationId xmlns:a16="http://schemas.microsoft.com/office/drawing/2014/main" id="{3A79719E-3C6E-4EAD-9B5B-A917E14EC5C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a:extLst>
            <a:ext uri="{FF2B5EF4-FFF2-40B4-BE49-F238E27FC236}">
              <a16:creationId xmlns:a16="http://schemas.microsoft.com/office/drawing/2014/main" id="{C9D11A95-A70F-478F-BE19-E1AB5EAE0CB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a:extLst>
            <a:ext uri="{FF2B5EF4-FFF2-40B4-BE49-F238E27FC236}">
              <a16:creationId xmlns:a16="http://schemas.microsoft.com/office/drawing/2014/main" id="{19310800-9FF1-456F-B94D-2866BC663E2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a:extLst>
            <a:ext uri="{FF2B5EF4-FFF2-40B4-BE49-F238E27FC236}">
              <a16:creationId xmlns:a16="http://schemas.microsoft.com/office/drawing/2014/main" id="{1ED9077D-95CF-4D2A-ADA4-01E44C1A4C2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a:extLst>
            <a:ext uri="{FF2B5EF4-FFF2-40B4-BE49-F238E27FC236}">
              <a16:creationId xmlns:a16="http://schemas.microsoft.com/office/drawing/2014/main" id="{F04B688E-5545-4689-B994-4B3C2F137F6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a:extLst>
            <a:ext uri="{FF2B5EF4-FFF2-40B4-BE49-F238E27FC236}">
              <a16:creationId xmlns:a16="http://schemas.microsoft.com/office/drawing/2014/main" id="{44FED137-8582-478E-A191-A3142D31588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a:extLst>
            <a:ext uri="{FF2B5EF4-FFF2-40B4-BE49-F238E27FC236}">
              <a16:creationId xmlns:a16="http://schemas.microsoft.com/office/drawing/2014/main" id="{7E383F06-6610-44EA-96D0-9E7A378BF3F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a:extLst>
            <a:ext uri="{FF2B5EF4-FFF2-40B4-BE49-F238E27FC236}">
              <a16:creationId xmlns:a16="http://schemas.microsoft.com/office/drawing/2014/main" id="{77441B02-8A42-4C7B-8A79-55644D51C3F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a:extLst>
            <a:ext uri="{FF2B5EF4-FFF2-40B4-BE49-F238E27FC236}">
              <a16:creationId xmlns:a16="http://schemas.microsoft.com/office/drawing/2014/main" id="{BA31A85D-320D-46D0-90C1-32E597146D3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a:extLst>
            <a:ext uri="{FF2B5EF4-FFF2-40B4-BE49-F238E27FC236}">
              <a16:creationId xmlns:a16="http://schemas.microsoft.com/office/drawing/2014/main" id="{D3C2293B-506F-4910-807B-1D992971596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a:extLst>
            <a:ext uri="{FF2B5EF4-FFF2-40B4-BE49-F238E27FC236}">
              <a16:creationId xmlns:a16="http://schemas.microsoft.com/office/drawing/2014/main" id="{A76E1EB6-1EA2-410E-97EB-AF787CB1A8B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3" name="直線コネクタ 292">
          <a:extLst>
            <a:ext uri="{FF2B5EF4-FFF2-40B4-BE49-F238E27FC236}">
              <a16:creationId xmlns:a16="http://schemas.microsoft.com/office/drawing/2014/main" id="{AA1E8713-7842-4330-84C9-5F05562B232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4" name="テキスト ボックス 293">
          <a:extLst>
            <a:ext uri="{FF2B5EF4-FFF2-40B4-BE49-F238E27FC236}">
              <a16:creationId xmlns:a16="http://schemas.microsoft.com/office/drawing/2014/main" id="{47ACA72F-E90B-49DA-AEA0-95C24E8AD99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5" name="直線コネクタ 294">
          <a:extLst>
            <a:ext uri="{FF2B5EF4-FFF2-40B4-BE49-F238E27FC236}">
              <a16:creationId xmlns:a16="http://schemas.microsoft.com/office/drawing/2014/main" id="{6CC792FA-0E48-4340-A398-BFD09651FBA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6" name="テキスト ボックス 295">
          <a:extLst>
            <a:ext uri="{FF2B5EF4-FFF2-40B4-BE49-F238E27FC236}">
              <a16:creationId xmlns:a16="http://schemas.microsoft.com/office/drawing/2014/main" id="{6FABDACB-6C68-48FA-80EE-7ABD9B7229E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7" name="直線コネクタ 296">
          <a:extLst>
            <a:ext uri="{FF2B5EF4-FFF2-40B4-BE49-F238E27FC236}">
              <a16:creationId xmlns:a16="http://schemas.microsoft.com/office/drawing/2014/main" id="{0BA65A93-A95B-46C1-8F1B-75CDF58FEBA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8" name="テキスト ボックス 297">
          <a:extLst>
            <a:ext uri="{FF2B5EF4-FFF2-40B4-BE49-F238E27FC236}">
              <a16:creationId xmlns:a16="http://schemas.microsoft.com/office/drawing/2014/main" id="{809F7D76-95D2-4212-A72D-3F0A5BCEB1C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9" name="直線コネクタ 298">
          <a:extLst>
            <a:ext uri="{FF2B5EF4-FFF2-40B4-BE49-F238E27FC236}">
              <a16:creationId xmlns:a16="http://schemas.microsoft.com/office/drawing/2014/main" id="{92B26A68-91F3-450B-AE42-93EFB6426ED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0" name="テキスト ボックス 299">
          <a:extLst>
            <a:ext uri="{FF2B5EF4-FFF2-40B4-BE49-F238E27FC236}">
              <a16:creationId xmlns:a16="http://schemas.microsoft.com/office/drawing/2014/main" id="{F0A15531-5AD2-4433-BC67-741B12B9EA7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1" name="直線コネクタ 300">
          <a:extLst>
            <a:ext uri="{FF2B5EF4-FFF2-40B4-BE49-F238E27FC236}">
              <a16:creationId xmlns:a16="http://schemas.microsoft.com/office/drawing/2014/main" id="{8A7C2229-739C-42E6-8A4C-CFA90FC2CBE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2" name="テキスト ボックス 301">
          <a:extLst>
            <a:ext uri="{FF2B5EF4-FFF2-40B4-BE49-F238E27FC236}">
              <a16:creationId xmlns:a16="http://schemas.microsoft.com/office/drawing/2014/main" id="{A76CD287-1EEB-4A08-A7C2-7B4343D0466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3" name="直線コネクタ 302">
          <a:extLst>
            <a:ext uri="{FF2B5EF4-FFF2-40B4-BE49-F238E27FC236}">
              <a16:creationId xmlns:a16="http://schemas.microsoft.com/office/drawing/2014/main" id="{560EA5E5-793F-4EB0-866D-BE636290675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4" name="テキスト ボックス 303">
          <a:extLst>
            <a:ext uri="{FF2B5EF4-FFF2-40B4-BE49-F238E27FC236}">
              <a16:creationId xmlns:a16="http://schemas.microsoft.com/office/drawing/2014/main" id="{E9C6EB03-B5E0-4849-9776-7FCC3BC9FAB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a:extLst>
            <a:ext uri="{FF2B5EF4-FFF2-40B4-BE49-F238E27FC236}">
              <a16:creationId xmlns:a16="http://schemas.microsoft.com/office/drawing/2014/main" id="{EA73D4CE-7AAA-46D5-AB20-A8D483424B6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a:extLst>
            <a:ext uri="{FF2B5EF4-FFF2-40B4-BE49-F238E27FC236}">
              <a16:creationId xmlns:a16="http://schemas.microsoft.com/office/drawing/2014/main" id="{A613F071-4C1E-4AC4-9AC4-F44A4F34A64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a:extLst>
            <a:ext uri="{FF2B5EF4-FFF2-40B4-BE49-F238E27FC236}">
              <a16:creationId xmlns:a16="http://schemas.microsoft.com/office/drawing/2014/main" id="{93B29D21-3002-4CDC-9C3E-5F2C917FCFE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33746</xdr:rowOff>
    </xdr:from>
    <xdr:to>
      <xdr:col>23</xdr:col>
      <xdr:colOff>516889</xdr:colOff>
      <xdr:row>41</xdr:row>
      <xdr:rowOff>61504</xdr:rowOff>
    </xdr:to>
    <xdr:cxnSp macro="">
      <xdr:nvCxnSpPr>
        <xdr:cNvPr id="308" name="直線コネクタ 307">
          <a:extLst>
            <a:ext uri="{FF2B5EF4-FFF2-40B4-BE49-F238E27FC236}">
              <a16:creationId xmlns:a16="http://schemas.microsoft.com/office/drawing/2014/main" id="{2AADED87-9FE8-4B82-A497-B37B56603466}"/>
            </a:ext>
          </a:extLst>
        </xdr:cNvPr>
        <xdr:cNvCxnSpPr/>
      </xdr:nvCxnSpPr>
      <xdr:spPr>
        <a:xfrm flipV="1">
          <a:off x="16318864" y="5691596"/>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65331</xdr:rowOff>
    </xdr:from>
    <xdr:ext cx="405111" cy="259045"/>
    <xdr:sp macro="" textlink="">
      <xdr:nvSpPr>
        <xdr:cNvPr id="309" name="【認定こども園・幼稚園・保育所】&#10;有形固定資産減価償却率最小値テキスト">
          <a:extLst>
            <a:ext uri="{FF2B5EF4-FFF2-40B4-BE49-F238E27FC236}">
              <a16:creationId xmlns:a16="http://schemas.microsoft.com/office/drawing/2014/main" id="{2F8EA681-679D-4BA9-8F4E-97EE68BCC09D}"/>
            </a:ext>
          </a:extLst>
        </xdr:cNvPr>
        <xdr:cNvSpPr txBox="1"/>
      </xdr:nvSpPr>
      <xdr:spPr>
        <a:xfrm>
          <a:off x="16408400" y="709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41</xdr:row>
      <xdr:rowOff>61504</xdr:rowOff>
    </xdr:from>
    <xdr:to>
      <xdr:col>23</xdr:col>
      <xdr:colOff>606425</xdr:colOff>
      <xdr:row>41</xdr:row>
      <xdr:rowOff>61504</xdr:rowOff>
    </xdr:to>
    <xdr:cxnSp macro="">
      <xdr:nvCxnSpPr>
        <xdr:cNvPr id="310" name="直線コネクタ 309">
          <a:extLst>
            <a:ext uri="{FF2B5EF4-FFF2-40B4-BE49-F238E27FC236}">
              <a16:creationId xmlns:a16="http://schemas.microsoft.com/office/drawing/2014/main" id="{C43CDC52-F0A4-471A-AF58-AEAE854F69AF}"/>
            </a:ext>
          </a:extLst>
        </xdr:cNvPr>
        <xdr:cNvCxnSpPr/>
      </xdr:nvCxnSpPr>
      <xdr:spPr>
        <a:xfrm>
          <a:off x="16230600" y="7090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151873</xdr:rowOff>
    </xdr:from>
    <xdr:ext cx="405111" cy="259045"/>
    <xdr:sp macro="" textlink="">
      <xdr:nvSpPr>
        <xdr:cNvPr id="311" name="【認定こども園・幼稚園・保育所】&#10;有形固定資産減価償却率最大値テキスト">
          <a:extLst>
            <a:ext uri="{FF2B5EF4-FFF2-40B4-BE49-F238E27FC236}">
              <a16:creationId xmlns:a16="http://schemas.microsoft.com/office/drawing/2014/main" id="{44EB5642-F155-441D-91A2-0B0F63A99E93}"/>
            </a:ext>
          </a:extLst>
        </xdr:cNvPr>
        <xdr:cNvSpPr txBox="1"/>
      </xdr:nvSpPr>
      <xdr:spPr>
        <a:xfrm>
          <a:off x="16408400" y="5466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23</xdr:col>
      <xdr:colOff>428625</xdr:colOff>
      <xdr:row>33</xdr:row>
      <xdr:rowOff>33746</xdr:rowOff>
    </xdr:from>
    <xdr:to>
      <xdr:col>23</xdr:col>
      <xdr:colOff>606425</xdr:colOff>
      <xdr:row>33</xdr:row>
      <xdr:rowOff>33746</xdr:rowOff>
    </xdr:to>
    <xdr:cxnSp macro="">
      <xdr:nvCxnSpPr>
        <xdr:cNvPr id="312" name="直線コネクタ 311">
          <a:extLst>
            <a:ext uri="{FF2B5EF4-FFF2-40B4-BE49-F238E27FC236}">
              <a16:creationId xmlns:a16="http://schemas.microsoft.com/office/drawing/2014/main" id="{C291F895-E2AE-4553-BCE0-7EE55F8A0A94}"/>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39750</xdr:rowOff>
    </xdr:from>
    <xdr:ext cx="405111" cy="259045"/>
    <xdr:sp macro="" textlink="">
      <xdr:nvSpPr>
        <xdr:cNvPr id="313" name="【認定こども園・幼稚園・保育所】&#10;有形固定資産減価償却率平均値テキスト">
          <a:extLst>
            <a:ext uri="{FF2B5EF4-FFF2-40B4-BE49-F238E27FC236}">
              <a16:creationId xmlns:a16="http://schemas.microsoft.com/office/drawing/2014/main" id="{941D51A1-655A-450A-B605-65ECA3013A6B}"/>
            </a:ext>
          </a:extLst>
        </xdr:cNvPr>
        <xdr:cNvSpPr txBox="1"/>
      </xdr:nvSpPr>
      <xdr:spPr>
        <a:xfrm>
          <a:off x="16408400" y="655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61323</xdr:rowOff>
    </xdr:from>
    <xdr:to>
      <xdr:col>23</xdr:col>
      <xdr:colOff>568325</xdr:colOff>
      <xdr:row>38</xdr:row>
      <xdr:rowOff>162923</xdr:rowOff>
    </xdr:to>
    <xdr:sp macro="" textlink="">
      <xdr:nvSpPr>
        <xdr:cNvPr id="314" name="フローチャート : 判断 313">
          <a:extLst>
            <a:ext uri="{FF2B5EF4-FFF2-40B4-BE49-F238E27FC236}">
              <a16:creationId xmlns:a16="http://schemas.microsoft.com/office/drawing/2014/main" id="{B16C51D1-6CBA-4F4A-8DD2-BE44F89562D8}"/>
            </a:ext>
          </a:extLst>
        </xdr:cNvPr>
        <xdr:cNvSpPr/>
      </xdr:nvSpPr>
      <xdr:spPr>
        <a:xfrm>
          <a:off x="162687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15603</xdr:rowOff>
    </xdr:from>
    <xdr:to>
      <xdr:col>22</xdr:col>
      <xdr:colOff>415925</xdr:colOff>
      <xdr:row>36</xdr:row>
      <xdr:rowOff>117203</xdr:rowOff>
    </xdr:to>
    <xdr:sp macro="" textlink="">
      <xdr:nvSpPr>
        <xdr:cNvPr id="315" name="フローチャート : 判断 314">
          <a:extLst>
            <a:ext uri="{FF2B5EF4-FFF2-40B4-BE49-F238E27FC236}">
              <a16:creationId xmlns:a16="http://schemas.microsoft.com/office/drawing/2014/main" id="{779D8244-4358-4BE7-BC20-5D73F45E3994}"/>
            </a:ext>
          </a:extLst>
        </xdr:cNvPr>
        <xdr:cNvSpPr/>
      </xdr:nvSpPr>
      <xdr:spPr>
        <a:xfrm>
          <a:off x="15430500" y="61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547E7F73-7119-4927-955A-10EE226877B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D68C3871-E266-46B6-B989-4F86F4F4F91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2C304F5E-1C39-4463-AE66-6F8065A78BA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058F302E-56AB-4322-8E20-A2ADC377A91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8B9A4410-B489-412F-AAF5-C0A14E968E3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157661</xdr:rowOff>
    </xdr:from>
    <xdr:to>
      <xdr:col>22</xdr:col>
      <xdr:colOff>415925</xdr:colOff>
      <xdr:row>38</xdr:row>
      <xdr:rowOff>87812</xdr:rowOff>
    </xdr:to>
    <xdr:sp macro="" textlink="">
      <xdr:nvSpPr>
        <xdr:cNvPr id="321" name="円/楕円 320">
          <a:extLst>
            <a:ext uri="{FF2B5EF4-FFF2-40B4-BE49-F238E27FC236}">
              <a16:creationId xmlns:a16="http://schemas.microsoft.com/office/drawing/2014/main" id="{E738AA22-0A4F-472B-B12D-53C6D1433C2F}"/>
            </a:ext>
          </a:extLst>
        </xdr:cNvPr>
        <xdr:cNvSpPr/>
      </xdr:nvSpPr>
      <xdr:spPr>
        <a:xfrm>
          <a:off x="15430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133730</xdr:rowOff>
    </xdr:from>
    <xdr:ext cx="405111" cy="259045"/>
    <xdr:sp macro="" textlink="">
      <xdr:nvSpPr>
        <xdr:cNvPr id="322" name="n_1aveValue【認定こども園・幼稚園・保育所】&#10;有形固定資産減価償却率">
          <a:extLst>
            <a:ext uri="{FF2B5EF4-FFF2-40B4-BE49-F238E27FC236}">
              <a16:creationId xmlns:a16="http://schemas.microsoft.com/office/drawing/2014/main" id="{A1CC4FA3-EF63-487F-AC45-FBA28BE230DF}"/>
            </a:ext>
          </a:extLst>
        </xdr:cNvPr>
        <xdr:cNvSpPr txBox="1"/>
      </xdr:nvSpPr>
      <xdr:spPr>
        <a:xfrm>
          <a:off x="15266043" y="596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78939</xdr:rowOff>
    </xdr:from>
    <xdr:ext cx="405111" cy="259045"/>
    <xdr:sp macro="" textlink="">
      <xdr:nvSpPr>
        <xdr:cNvPr id="323" name="n_1mainValue【認定こども園・幼稚園・保育所】&#10;有形固定資産減価償却率">
          <a:extLst>
            <a:ext uri="{FF2B5EF4-FFF2-40B4-BE49-F238E27FC236}">
              <a16:creationId xmlns:a16="http://schemas.microsoft.com/office/drawing/2014/main" id="{2CDB0BB7-9593-4EB4-BD22-D260CAF9FD9B}"/>
            </a:ext>
          </a:extLst>
        </xdr:cNvPr>
        <xdr:cNvSpPr txBox="1"/>
      </xdr:nvSpPr>
      <xdr:spPr>
        <a:xfrm>
          <a:off x="15266043"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a:extLst>
            <a:ext uri="{FF2B5EF4-FFF2-40B4-BE49-F238E27FC236}">
              <a16:creationId xmlns:a16="http://schemas.microsoft.com/office/drawing/2014/main" id="{404BF5E2-FB57-416A-ACC0-5EDEF27140F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a:extLst>
            <a:ext uri="{FF2B5EF4-FFF2-40B4-BE49-F238E27FC236}">
              <a16:creationId xmlns:a16="http://schemas.microsoft.com/office/drawing/2014/main" id="{5AE76699-078F-4C3F-BD37-259247F29A6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a:extLst>
            <a:ext uri="{FF2B5EF4-FFF2-40B4-BE49-F238E27FC236}">
              <a16:creationId xmlns:a16="http://schemas.microsoft.com/office/drawing/2014/main" id="{EC95CBA2-320F-4617-A34B-ED44AD730BF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a:extLst>
            <a:ext uri="{FF2B5EF4-FFF2-40B4-BE49-F238E27FC236}">
              <a16:creationId xmlns:a16="http://schemas.microsoft.com/office/drawing/2014/main" id="{A0F7C8F2-DD2E-4806-ADC7-6D8598F53BD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a:extLst>
            <a:ext uri="{FF2B5EF4-FFF2-40B4-BE49-F238E27FC236}">
              <a16:creationId xmlns:a16="http://schemas.microsoft.com/office/drawing/2014/main" id="{833874C3-4FF9-419A-BADD-3EBCCEAB60F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a:extLst>
            <a:ext uri="{FF2B5EF4-FFF2-40B4-BE49-F238E27FC236}">
              <a16:creationId xmlns:a16="http://schemas.microsoft.com/office/drawing/2014/main" id="{9F70BDC5-5748-4415-8D96-FF964FD3DBA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a:extLst>
            <a:ext uri="{FF2B5EF4-FFF2-40B4-BE49-F238E27FC236}">
              <a16:creationId xmlns:a16="http://schemas.microsoft.com/office/drawing/2014/main" id="{70A08F18-5F7B-4C95-ABA5-88D1B55763B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a:extLst>
            <a:ext uri="{FF2B5EF4-FFF2-40B4-BE49-F238E27FC236}">
              <a16:creationId xmlns:a16="http://schemas.microsoft.com/office/drawing/2014/main" id="{F9324280-2C9D-4CE4-AFAC-FA7E0A42685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a:extLst>
            <a:ext uri="{FF2B5EF4-FFF2-40B4-BE49-F238E27FC236}">
              <a16:creationId xmlns:a16="http://schemas.microsoft.com/office/drawing/2014/main" id="{71C400E9-A36A-4BBB-88D5-7B78FDC41C4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a:extLst>
            <a:ext uri="{FF2B5EF4-FFF2-40B4-BE49-F238E27FC236}">
              <a16:creationId xmlns:a16="http://schemas.microsoft.com/office/drawing/2014/main" id="{FF77B574-C1E4-477B-95E6-F0FE84BCDC3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4" name="テキスト ボックス 333">
          <a:extLst>
            <a:ext uri="{FF2B5EF4-FFF2-40B4-BE49-F238E27FC236}">
              <a16:creationId xmlns:a16="http://schemas.microsoft.com/office/drawing/2014/main" id="{4E966055-8E7C-41D0-80EB-34F6322C9C14}"/>
            </a:ext>
          </a:extLst>
        </xdr:cNvPr>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35" name="直線コネクタ 334">
          <a:extLst>
            <a:ext uri="{FF2B5EF4-FFF2-40B4-BE49-F238E27FC236}">
              <a16:creationId xmlns:a16="http://schemas.microsoft.com/office/drawing/2014/main" id="{A3354C77-C676-4B7E-A44F-3408B884795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6" name="テキスト ボックス 335">
          <a:extLst>
            <a:ext uri="{FF2B5EF4-FFF2-40B4-BE49-F238E27FC236}">
              <a16:creationId xmlns:a16="http://schemas.microsoft.com/office/drawing/2014/main" id="{775F423C-E0C1-458F-9056-6027094A5F8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7" name="直線コネクタ 336">
          <a:extLst>
            <a:ext uri="{FF2B5EF4-FFF2-40B4-BE49-F238E27FC236}">
              <a16:creationId xmlns:a16="http://schemas.microsoft.com/office/drawing/2014/main" id="{BCFFA86A-E14C-4E88-8AE0-84018CE6EA3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8" name="テキスト ボックス 337">
          <a:extLst>
            <a:ext uri="{FF2B5EF4-FFF2-40B4-BE49-F238E27FC236}">
              <a16:creationId xmlns:a16="http://schemas.microsoft.com/office/drawing/2014/main" id="{2CC20EB5-3239-47E5-90FE-057E787D2C5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9" name="直線コネクタ 338">
          <a:extLst>
            <a:ext uri="{FF2B5EF4-FFF2-40B4-BE49-F238E27FC236}">
              <a16:creationId xmlns:a16="http://schemas.microsoft.com/office/drawing/2014/main" id="{02666F7E-76B4-4F17-92CF-4E48B67BC31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0" name="テキスト ボックス 339">
          <a:extLst>
            <a:ext uri="{FF2B5EF4-FFF2-40B4-BE49-F238E27FC236}">
              <a16:creationId xmlns:a16="http://schemas.microsoft.com/office/drawing/2014/main" id="{9E87A813-B259-4454-8A8F-F3C77B7090C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1" name="直線コネクタ 340">
          <a:extLst>
            <a:ext uri="{FF2B5EF4-FFF2-40B4-BE49-F238E27FC236}">
              <a16:creationId xmlns:a16="http://schemas.microsoft.com/office/drawing/2014/main" id="{F94C8C74-0D44-423E-AE0E-0320CFCFF98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2" name="テキスト ボックス 341">
          <a:extLst>
            <a:ext uri="{FF2B5EF4-FFF2-40B4-BE49-F238E27FC236}">
              <a16:creationId xmlns:a16="http://schemas.microsoft.com/office/drawing/2014/main" id="{814F6A5F-61D4-46D6-B59C-1AFBECAA327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a:extLst>
            <a:ext uri="{FF2B5EF4-FFF2-40B4-BE49-F238E27FC236}">
              <a16:creationId xmlns:a16="http://schemas.microsoft.com/office/drawing/2014/main" id="{1E52A8A4-9B29-443B-ACD8-A470A359D33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4" name="テキスト ボックス 343">
          <a:extLst>
            <a:ext uri="{FF2B5EF4-FFF2-40B4-BE49-F238E27FC236}">
              <a16:creationId xmlns:a16="http://schemas.microsoft.com/office/drawing/2014/main" id="{2C68F631-2AA8-48FD-A17E-9827F453890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認定こども園・幼稚園・保育所】&#10;一人当たり面積グラフ枠">
          <a:extLst>
            <a:ext uri="{FF2B5EF4-FFF2-40B4-BE49-F238E27FC236}">
              <a16:creationId xmlns:a16="http://schemas.microsoft.com/office/drawing/2014/main" id="{8F18F99E-125B-4D66-90F9-8FD9492819E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117348</xdr:rowOff>
    </xdr:from>
    <xdr:to>
      <xdr:col>32</xdr:col>
      <xdr:colOff>186689</xdr:colOff>
      <xdr:row>41</xdr:row>
      <xdr:rowOff>160782</xdr:rowOff>
    </xdr:to>
    <xdr:cxnSp macro="">
      <xdr:nvCxnSpPr>
        <xdr:cNvPr id="346" name="直線コネクタ 345">
          <a:extLst>
            <a:ext uri="{FF2B5EF4-FFF2-40B4-BE49-F238E27FC236}">
              <a16:creationId xmlns:a16="http://schemas.microsoft.com/office/drawing/2014/main" id="{DD0F4B2E-A4F5-453C-B9B6-7BB2DE751386}"/>
            </a:ext>
          </a:extLst>
        </xdr:cNvPr>
        <xdr:cNvCxnSpPr/>
      </xdr:nvCxnSpPr>
      <xdr:spPr>
        <a:xfrm flipV="1">
          <a:off x="22160864" y="594664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164609</xdr:rowOff>
    </xdr:from>
    <xdr:ext cx="469744" cy="259045"/>
    <xdr:sp macro="" textlink="">
      <xdr:nvSpPr>
        <xdr:cNvPr id="347" name="【認定こども園・幼稚園・保育所】&#10;一人当たり面積最小値テキスト">
          <a:extLst>
            <a:ext uri="{FF2B5EF4-FFF2-40B4-BE49-F238E27FC236}">
              <a16:creationId xmlns:a16="http://schemas.microsoft.com/office/drawing/2014/main" id="{D9E798F7-0AD5-4DF2-886D-00D71EA5D9E2}"/>
            </a:ext>
          </a:extLst>
        </xdr:cNvPr>
        <xdr:cNvSpPr txBox="1"/>
      </xdr:nvSpPr>
      <xdr:spPr>
        <a:xfrm>
          <a:off x="22250400"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0.094</a:t>
          </a:r>
          <a:endParaRPr kumimoji="1" lang="ja-JP" altLang="en-US" sz="1000" b="1">
            <a:latin typeface="ＭＳ Ｐゴシック"/>
          </a:endParaRPr>
        </a:p>
      </xdr:txBody>
    </xdr:sp>
    <xdr:clientData/>
  </xdr:oneCellAnchor>
  <xdr:twoCellAnchor>
    <xdr:from>
      <xdr:col>32</xdr:col>
      <xdr:colOff>98425</xdr:colOff>
      <xdr:row>41</xdr:row>
      <xdr:rowOff>160782</xdr:rowOff>
    </xdr:from>
    <xdr:to>
      <xdr:col>32</xdr:col>
      <xdr:colOff>276225</xdr:colOff>
      <xdr:row>41</xdr:row>
      <xdr:rowOff>160782</xdr:rowOff>
    </xdr:to>
    <xdr:cxnSp macro="">
      <xdr:nvCxnSpPr>
        <xdr:cNvPr id="348" name="直線コネクタ 347">
          <a:extLst>
            <a:ext uri="{FF2B5EF4-FFF2-40B4-BE49-F238E27FC236}">
              <a16:creationId xmlns:a16="http://schemas.microsoft.com/office/drawing/2014/main" id="{2929E312-A4E0-492A-A3A8-AE96F1000848}"/>
            </a:ext>
          </a:extLst>
        </xdr:cNvPr>
        <xdr:cNvCxnSpPr/>
      </xdr:nvCxnSpPr>
      <xdr:spPr>
        <a:xfrm>
          <a:off x="22072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64025</xdr:rowOff>
    </xdr:from>
    <xdr:ext cx="469744" cy="259045"/>
    <xdr:sp macro="" textlink="">
      <xdr:nvSpPr>
        <xdr:cNvPr id="349" name="【認定こども園・幼稚園・保育所】&#10;一人当たり面積最大値テキスト">
          <a:extLst>
            <a:ext uri="{FF2B5EF4-FFF2-40B4-BE49-F238E27FC236}">
              <a16:creationId xmlns:a16="http://schemas.microsoft.com/office/drawing/2014/main" id="{2F130E70-FD64-40F4-97AA-34675666C439}"/>
            </a:ext>
          </a:extLst>
        </xdr:cNvPr>
        <xdr:cNvSpPr txBox="1"/>
      </xdr:nvSpPr>
      <xdr:spPr>
        <a:xfrm>
          <a:off x="222504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0.366</a:t>
          </a:r>
          <a:endParaRPr kumimoji="1" lang="ja-JP" altLang="en-US" sz="1000" b="1">
            <a:latin typeface="ＭＳ Ｐゴシック"/>
          </a:endParaRPr>
        </a:p>
      </xdr:txBody>
    </xdr:sp>
    <xdr:clientData/>
  </xdr:oneCellAnchor>
  <xdr:twoCellAnchor>
    <xdr:from>
      <xdr:col>32</xdr:col>
      <xdr:colOff>98425</xdr:colOff>
      <xdr:row>34</xdr:row>
      <xdr:rowOff>117348</xdr:rowOff>
    </xdr:from>
    <xdr:to>
      <xdr:col>32</xdr:col>
      <xdr:colOff>276225</xdr:colOff>
      <xdr:row>34</xdr:row>
      <xdr:rowOff>117348</xdr:rowOff>
    </xdr:to>
    <xdr:cxnSp macro="">
      <xdr:nvCxnSpPr>
        <xdr:cNvPr id="350" name="直線コネクタ 349">
          <a:extLst>
            <a:ext uri="{FF2B5EF4-FFF2-40B4-BE49-F238E27FC236}">
              <a16:creationId xmlns:a16="http://schemas.microsoft.com/office/drawing/2014/main" id="{B325A7EC-B1D8-44C6-979F-2BDEC3301B38}"/>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8399</xdr:rowOff>
    </xdr:from>
    <xdr:ext cx="469744" cy="259045"/>
    <xdr:sp macro="" textlink="">
      <xdr:nvSpPr>
        <xdr:cNvPr id="351" name="【認定こども園・幼稚園・保育所】&#10;一人当たり面積平均値テキスト">
          <a:extLst>
            <a:ext uri="{FF2B5EF4-FFF2-40B4-BE49-F238E27FC236}">
              <a16:creationId xmlns:a16="http://schemas.microsoft.com/office/drawing/2014/main" id="{6C96D6A2-D337-4D21-BA82-A8538382DB7E}"/>
            </a:ext>
          </a:extLst>
        </xdr:cNvPr>
        <xdr:cNvSpPr txBox="1"/>
      </xdr:nvSpPr>
      <xdr:spPr>
        <a:xfrm>
          <a:off x="22250400" y="652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29972</xdr:rowOff>
    </xdr:from>
    <xdr:to>
      <xdr:col>32</xdr:col>
      <xdr:colOff>238125</xdr:colOff>
      <xdr:row>38</xdr:row>
      <xdr:rowOff>131572</xdr:rowOff>
    </xdr:to>
    <xdr:sp macro="" textlink="">
      <xdr:nvSpPr>
        <xdr:cNvPr id="352" name="フローチャート : 判断 351">
          <a:extLst>
            <a:ext uri="{FF2B5EF4-FFF2-40B4-BE49-F238E27FC236}">
              <a16:creationId xmlns:a16="http://schemas.microsoft.com/office/drawing/2014/main" id="{D9595BB9-FC06-4A8F-95B8-4CE1739F8E8C}"/>
            </a:ext>
          </a:extLst>
        </xdr:cNvPr>
        <xdr:cNvSpPr/>
      </xdr:nvSpPr>
      <xdr:spPr>
        <a:xfrm>
          <a:off x="221107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84836</xdr:rowOff>
    </xdr:from>
    <xdr:to>
      <xdr:col>31</xdr:col>
      <xdr:colOff>85725</xdr:colOff>
      <xdr:row>39</xdr:row>
      <xdr:rowOff>14986</xdr:rowOff>
    </xdr:to>
    <xdr:sp macro="" textlink="">
      <xdr:nvSpPr>
        <xdr:cNvPr id="353" name="フローチャート : 判断 352">
          <a:extLst>
            <a:ext uri="{FF2B5EF4-FFF2-40B4-BE49-F238E27FC236}">
              <a16:creationId xmlns:a16="http://schemas.microsoft.com/office/drawing/2014/main" id="{08D0689A-DCD3-42C3-9342-7BD01010642E}"/>
            </a:ext>
          </a:extLst>
        </xdr:cNvPr>
        <xdr:cNvSpPr/>
      </xdr:nvSpPr>
      <xdr:spPr>
        <a:xfrm>
          <a:off x="21272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AB85EBA5-7167-4756-8D3E-6AD31975755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FF24556A-4A16-4D3D-9DC4-19136DE4EAF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4FF8F99C-37AB-4350-A40E-0A22367826A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3ED5333F-FBC7-4ED9-B147-06FBA77C05A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AEC74D7C-A525-4700-A1C4-193BF2A8A8F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52832</xdr:rowOff>
    </xdr:from>
    <xdr:to>
      <xdr:col>31</xdr:col>
      <xdr:colOff>85725</xdr:colOff>
      <xdr:row>40</xdr:row>
      <xdr:rowOff>154432</xdr:rowOff>
    </xdr:to>
    <xdr:sp macro="" textlink="">
      <xdr:nvSpPr>
        <xdr:cNvPr id="359" name="円/楕円 358">
          <a:extLst>
            <a:ext uri="{FF2B5EF4-FFF2-40B4-BE49-F238E27FC236}">
              <a16:creationId xmlns:a16="http://schemas.microsoft.com/office/drawing/2014/main" id="{BACF0978-9A4A-4DB0-A0A2-987B5522244A}"/>
            </a:ext>
          </a:extLst>
        </xdr:cNvPr>
        <xdr:cNvSpPr/>
      </xdr:nvSpPr>
      <xdr:spPr>
        <a:xfrm>
          <a:off x="21272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31513</xdr:rowOff>
    </xdr:from>
    <xdr:ext cx="469744" cy="259045"/>
    <xdr:sp macro="" textlink="">
      <xdr:nvSpPr>
        <xdr:cNvPr id="360" name="n_1aveValue【認定こども園・幼稚園・保育所】&#10;一人当たり面積">
          <a:extLst>
            <a:ext uri="{FF2B5EF4-FFF2-40B4-BE49-F238E27FC236}">
              <a16:creationId xmlns:a16="http://schemas.microsoft.com/office/drawing/2014/main" id="{BEC6D9E0-3F01-45EB-86BF-922A2F69B086}"/>
            </a:ext>
          </a:extLst>
        </xdr:cNvPr>
        <xdr:cNvSpPr txBox="1"/>
      </xdr:nvSpPr>
      <xdr:spPr>
        <a:xfrm>
          <a:off x="210757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0.212</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145559</xdr:rowOff>
    </xdr:from>
    <xdr:ext cx="469744" cy="259045"/>
    <xdr:sp macro="" textlink="">
      <xdr:nvSpPr>
        <xdr:cNvPr id="361" name="n_1mainValue【認定こども園・幼稚園・保育所】&#10;一人当たり面積">
          <a:extLst>
            <a:ext uri="{FF2B5EF4-FFF2-40B4-BE49-F238E27FC236}">
              <a16:creationId xmlns:a16="http://schemas.microsoft.com/office/drawing/2014/main" id="{2771B980-4377-4834-ADAC-A8BD0371B4BF}"/>
            </a:ext>
          </a:extLst>
        </xdr:cNvPr>
        <xdr:cNvSpPr txBox="1"/>
      </xdr:nvSpPr>
      <xdr:spPr>
        <a:xfrm>
          <a:off x="210757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a:extLst>
            <a:ext uri="{FF2B5EF4-FFF2-40B4-BE49-F238E27FC236}">
              <a16:creationId xmlns:a16="http://schemas.microsoft.com/office/drawing/2014/main" id="{40B946CF-1A10-437B-A098-4BC5A23FA98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a:extLst>
            <a:ext uri="{FF2B5EF4-FFF2-40B4-BE49-F238E27FC236}">
              <a16:creationId xmlns:a16="http://schemas.microsoft.com/office/drawing/2014/main" id="{0E87F7A1-2FFC-457A-B05B-73A79090084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a:extLst>
            <a:ext uri="{FF2B5EF4-FFF2-40B4-BE49-F238E27FC236}">
              <a16:creationId xmlns:a16="http://schemas.microsoft.com/office/drawing/2014/main" id="{7F0F2C4A-DEBA-41FB-AD7F-1B70693C0F5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a:extLst>
            <a:ext uri="{FF2B5EF4-FFF2-40B4-BE49-F238E27FC236}">
              <a16:creationId xmlns:a16="http://schemas.microsoft.com/office/drawing/2014/main" id="{9C5A443D-E133-4F53-B2E8-23DD5AD5123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a:extLst>
            <a:ext uri="{FF2B5EF4-FFF2-40B4-BE49-F238E27FC236}">
              <a16:creationId xmlns:a16="http://schemas.microsoft.com/office/drawing/2014/main" id="{BD8DF650-C7D8-41B1-BA1C-AC27FA0DC5A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a:extLst>
            <a:ext uri="{FF2B5EF4-FFF2-40B4-BE49-F238E27FC236}">
              <a16:creationId xmlns:a16="http://schemas.microsoft.com/office/drawing/2014/main" id="{72CBC788-FCD6-4E58-BE28-E738FEFB793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a:extLst>
            <a:ext uri="{FF2B5EF4-FFF2-40B4-BE49-F238E27FC236}">
              <a16:creationId xmlns:a16="http://schemas.microsoft.com/office/drawing/2014/main" id="{EE2AAA33-CA0E-49E3-ADF5-3D7AD42C362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a:extLst>
            <a:ext uri="{FF2B5EF4-FFF2-40B4-BE49-F238E27FC236}">
              <a16:creationId xmlns:a16="http://schemas.microsoft.com/office/drawing/2014/main" id="{E15449A6-4233-42E7-B28B-CA1A3214253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a:extLst>
            <a:ext uri="{FF2B5EF4-FFF2-40B4-BE49-F238E27FC236}">
              <a16:creationId xmlns:a16="http://schemas.microsoft.com/office/drawing/2014/main" id="{FF42D20B-B657-44AB-87C4-F71381A2983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a:extLst>
            <a:ext uri="{FF2B5EF4-FFF2-40B4-BE49-F238E27FC236}">
              <a16:creationId xmlns:a16="http://schemas.microsoft.com/office/drawing/2014/main" id="{94BA731A-2E99-42B0-A925-F8785BC5A3D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2" name="テキスト ボックス 371">
          <a:extLst>
            <a:ext uri="{FF2B5EF4-FFF2-40B4-BE49-F238E27FC236}">
              <a16:creationId xmlns:a16="http://schemas.microsoft.com/office/drawing/2014/main" id="{83D0EFC7-119E-41A7-8F32-16E810E0D014}"/>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3" name="直線コネクタ 372">
          <a:extLst>
            <a:ext uri="{FF2B5EF4-FFF2-40B4-BE49-F238E27FC236}">
              <a16:creationId xmlns:a16="http://schemas.microsoft.com/office/drawing/2014/main" id="{7CC6AB90-B01E-4424-BFAA-A0A4FD6DB66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4" name="テキスト ボックス 373">
          <a:extLst>
            <a:ext uri="{FF2B5EF4-FFF2-40B4-BE49-F238E27FC236}">
              <a16:creationId xmlns:a16="http://schemas.microsoft.com/office/drawing/2014/main" id="{E8ECAB08-742F-4CD3-AF02-4237426564D7}"/>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5" name="直線コネクタ 374">
          <a:extLst>
            <a:ext uri="{FF2B5EF4-FFF2-40B4-BE49-F238E27FC236}">
              <a16:creationId xmlns:a16="http://schemas.microsoft.com/office/drawing/2014/main" id="{0B988A80-CC38-44DA-B718-E97594DB892B}"/>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6" name="テキスト ボックス 375">
          <a:extLst>
            <a:ext uri="{FF2B5EF4-FFF2-40B4-BE49-F238E27FC236}">
              <a16:creationId xmlns:a16="http://schemas.microsoft.com/office/drawing/2014/main" id="{827B89BC-09C8-4C11-9B85-41B557481F8B}"/>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7" name="直線コネクタ 376">
          <a:extLst>
            <a:ext uri="{FF2B5EF4-FFF2-40B4-BE49-F238E27FC236}">
              <a16:creationId xmlns:a16="http://schemas.microsoft.com/office/drawing/2014/main" id="{35F9027E-A13A-4BA4-8932-19553BC66203}"/>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8" name="テキスト ボックス 377">
          <a:extLst>
            <a:ext uri="{FF2B5EF4-FFF2-40B4-BE49-F238E27FC236}">
              <a16:creationId xmlns:a16="http://schemas.microsoft.com/office/drawing/2014/main" id="{5AC2B7F3-D120-44C9-A9DF-F4B70BDAFD33}"/>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9" name="直線コネクタ 378">
          <a:extLst>
            <a:ext uri="{FF2B5EF4-FFF2-40B4-BE49-F238E27FC236}">
              <a16:creationId xmlns:a16="http://schemas.microsoft.com/office/drawing/2014/main" id="{96436748-793B-40F2-A972-B39BCE9255AD}"/>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0" name="テキスト ボックス 379">
          <a:extLst>
            <a:ext uri="{FF2B5EF4-FFF2-40B4-BE49-F238E27FC236}">
              <a16:creationId xmlns:a16="http://schemas.microsoft.com/office/drawing/2014/main" id="{E2A01181-28D5-4221-BE66-6E1D64B3F271}"/>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a:extLst>
            <a:ext uri="{FF2B5EF4-FFF2-40B4-BE49-F238E27FC236}">
              <a16:creationId xmlns:a16="http://schemas.microsoft.com/office/drawing/2014/main" id="{7C275A52-F19E-4D43-A8B3-19F2DA4DD25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a:extLst>
            <a:ext uri="{FF2B5EF4-FFF2-40B4-BE49-F238E27FC236}">
              <a16:creationId xmlns:a16="http://schemas.microsoft.com/office/drawing/2014/main" id="{B6256F71-886D-46A1-BCC6-2E3BF3FAFAD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a:extLst>
            <a:ext uri="{FF2B5EF4-FFF2-40B4-BE49-F238E27FC236}">
              <a16:creationId xmlns:a16="http://schemas.microsoft.com/office/drawing/2014/main" id="{2BC0E7D2-991A-4E01-8FDA-8B4B15AA218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112014</xdr:rowOff>
    </xdr:from>
    <xdr:to>
      <xdr:col>23</xdr:col>
      <xdr:colOff>516889</xdr:colOff>
      <xdr:row>63</xdr:row>
      <xdr:rowOff>66294</xdr:rowOff>
    </xdr:to>
    <xdr:cxnSp macro="">
      <xdr:nvCxnSpPr>
        <xdr:cNvPr id="384" name="直線コネクタ 383">
          <a:extLst>
            <a:ext uri="{FF2B5EF4-FFF2-40B4-BE49-F238E27FC236}">
              <a16:creationId xmlns:a16="http://schemas.microsoft.com/office/drawing/2014/main" id="{FEF86552-2F81-4E63-84B9-DA5471D045BC}"/>
            </a:ext>
          </a:extLst>
        </xdr:cNvPr>
        <xdr:cNvCxnSpPr/>
      </xdr:nvCxnSpPr>
      <xdr:spPr>
        <a:xfrm flipV="1">
          <a:off x="16318864" y="9541764"/>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70121</xdr:rowOff>
    </xdr:from>
    <xdr:ext cx="405111" cy="259045"/>
    <xdr:sp macro="" textlink="">
      <xdr:nvSpPr>
        <xdr:cNvPr id="385" name="【学校施設】&#10;有形固定資産減価償却率最小値テキスト">
          <a:extLst>
            <a:ext uri="{FF2B5EF4-FFF2-40B4-BE49-F238E27FC236}">
              <a16:creationId xmlns:a16="http://schemas.microsoft.com/office/drawing/2014/main" id="{BBD62709-4915-498E-8892-4D73D4AB3DC0}"/>
            </a:ext>
          </a:extLst>
        </xdr:cNvPr>
        <xdr:cNvSpPr txBox="1"/>
      </xdr:nvSpPr>
      <xdr:spPr>
        <a:xfrm>
          <a:off x="16408400" y="1087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63</xdr:row>
      <xdr:rowOff>66294</xdr:rowOff>
    </xdr:from>
    <xdr:to>
      <xdr:col>23</xdr:col>
      <xdr:colOff>606425</xdr:colOff>
      <xdr:row>63</xdr:row>
      <xdr:rowOff>66294</xdr:rowOff>
    </xdr:to>
    <xdr:cxnSp macro="">
      <xdr:nvCxnSpPr>
        <xdr:cNvPr id="386" name="直線コネクタ 385">
          <a:extLst>
            <a:ext uri="{FF2B5EF4-FFF2-40B4-BE49-F238E27FC236}">
              <a16:creationId xmlns:a16="http://schemas.microsoft.com/office/drawing/2014/main" id="{9644C822-BB6C-4A53-98C9-2402ABD47E42}"/>
            </a:ext>
          </a:extLst>
        </xdr:cNvPr>
        <xdr:cNvCxnSpPr/>
      </xdr:nvCxnSpPr>
      <xdr:spPr>
        <a:xfrm>
          <a:off x="16230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58691</xdr:rowOff>
    </xdr:from>
    <xdr:ext cx="405111" cy="259045"/>
    <xdr:sp macro="" textlink="">
      <xdr:nvSpPr>
        <xdr:cNvPr id="387" name="【学校施設】&#10;有形固定資産減価償却率最大値テキスト">
          <a:extLst>
            <a:ext uri="{FF2B5EF4-FFF2-40B4-BE49-F238E27FC236}">
              <a16:creationId xmlns:a16="http://schemas.microsoft.com/office/drawing/2014/main" id="{2CB8A08E-7CD8-479E-8B98-DB3C91DC2540}"/>
            </a:ext>
          </a:extLst>
        </xdr:cNvPr>
        <xdr:cNvSpPr txBox="1"/>
      </xdr:nvSpPr>
      <xdr:spPr>
        <a:xfrm>
          <a:off x="164084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428625</xdr:colOff>
      <xdr:row>55</xdr:row>
      <xdr:rowOff>112014</xdr:rowOff>
    </xdr:from>
    <xdr:to>
      <xdr:col>23</xdr:col>
      <xdr:colOff>606425</xdr:colOff>
      <xdr:row>55</xdr:row>
      <xdr:rowOff>112014</xdr:rowOff>
    </xdr:to>
    <xdr:cxnSp macro="">
      <xdr:nvCxnSpPr>
        <xdr:cNvPr id="388" name="直線コネクタ 387">
          <a:extLst>
            <a:ext uri="{FF2B5EF4-FFF2-40B4-BE49-F238E27FC236}">
              <a16:creationId xmlns:a16="http://schemas.microsoft.com/office/drawing/2014/main" id="{A9257F8E-163F-4D96-8AAF-AB4BC55AA6D6}"/>
            </a:ext>
          </a:extLst>
        </xdr:cNvPr>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62501</xdr:rowOff>
    </xdr:from>
    <xdr:ext cx="405111" cy="259045"/>
    <xdr:sp macro="" textlink="">
      <xdr:nvSpPr>
        <xdr:cNvPr id="389" name="【学校施設】&#10;有形固定資産減価償却率平均値テキスト">
          <a:extLst>
            <a:ext uri="{FF2B5EF4-FFF2-40B4-BE49-F238E27FC236}">
              <a16:creationId xmlns:a16="http://schemas.microsoft.com/office/drawing/2014/main" id="{5CE59D34-2CF2-4848-AD5B-1E552A1D9E4A}"/>
            </a:ext>
          </a:extLst>
        </xdr:cNvPr>
        <xdr:cNvSpPr txBox="1"/>
      </xdr:nvSpPr>
      <xdr:spPr>
        <a:xfrm>
          <a:off x="164084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390" name="フローチャート : 判断 389">
          <a:extLst>
            <a:ext uri="{FF2B5EF4-FFF2-40B4-BE49-F238E27FC236}">
              <a16:creationId xmlns:a16="http://schemas.microsoft.com/office/drawing/2014/main" id="{76CC7E0C-4964-4D2C-B33E-53FF6EFF0E6B}"/>
            </a:ext>
          </a:extLst>
        </xdr:cNvPr>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116078</xdr:rowOff>
    </xdr:from>
    <xdr:to>
      <xdr:col>22</xdr:col>
      <xdr:colOff>415925</xdr:colOff>
      <xdr:row>58</xdr:row>
      <xdr:rowOff>46228</xdr:rowOff>
    </xdr:to>
    <xdr:sp macro="" textlink="">
      <xdr:nvSpPr>
        <xdr:cNvPr id="391" name="フローチャート : 判断 390">
          <a:extLst>
            <a:ext uri="{FF2B5EF4-FFF2-40B4-BE49-F238E27FC236}">
              <a16:creationId xmlns:a16="http://schemas.microsoft.com/office/drawing/2014/main" id="{7A78C4F8-3787-4283-91B8-4273192FA062}"/>
            </a:ext>
          </a:extLst>
        </xdr:cNvPr>
        <xdr:cNvSpPr/>
      </xdr:nvSpPr>
      <xdr:spPr>
        <a:xfrm>
          <a:off x="15430500" y="988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A0D9CC5E-A5A1-4A21-8A9E-A0951BFB411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24EB60FF-BA80-46A6-A365-28FE80BBDFE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7F51634A-B684-4A3D-AA4A-5059008B809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A075298E-4F6C-4FA6-95D2-4534626FC08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2CB53A9A-3852-4A6B-9450-684CBF9F7E0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100076</xdr:rowOff>
    </xdr:from>
    <xdr:to>
      <xdr:col>22</xdr:col>
      <xdr:colOff>415925</xdr:colOff>
      <xdr:row>59</xdr:row>
      <xdr:rowOff>30226</xdr:rowOff>
    </xdr:to>
    <xdr:sp macro="" textlink="">
      <xdr:nvSpPr>
        <xdr:cNvPr id="397" name="円/楕円 396">
          <a:extLst>
            <a:ext uri="{FF2B5EF4-FFF2-40B4-BE49-F238E27FC236}">
              <a16:creationId xmlns:a16="http://schemas.microsoft.com/office/drawing/2014/main" id="{B2C6D520-4585-4197-9806-3136B92762E3}"/>
            </a:ext>
          </a:extLst>
        </xdr:cNvPr>
        <xdr:cNvSpPr/>
      </xdr:nvSpPr>
      <xdr:spPr>
        <a:xfrm>
          <a:off x="154305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62755</xdr:rowOff>
    </xdr:from>
    <xdr:ext cx="405111" cy="259045"/>
    <xdr:sp macro="" textlink="">
      <xdr:nvSpPr>
        <xdr:cNvPr id="398" name="n_1aveValue【学校施設】&#10;有形固定資産減価償却率">
          <a:extLst>
            <a:ext uri="{FF2B5EF4-FFF2-40B4-BE49-F238E27FC236}">
              <a16:creationId xmlns:a16="http://schemas.microsoft.com/office/drawing/2014/main" id="{137DE32D-EE1F-432F-AAC4-2ABE7341D80A}"/>
            </a:ext>
          </a:extLst>
        </xdr:cNvPr>
        <xdr:cNvSpPr txBox="1"/>
      </xdr:nvSpPr>
      <xdr:spPr>
        <a:xfrm>
          <a:off x="15266043" y="96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21353</xdr:rowOff>
    </xdr:from>
    <xdr:ext cx="405111" cy="259045"/>
    <xdr:sp macro="" textlink="">
      <xdr:nvSpPr>
        <xdr:cNvPr id="399" name="n_1mainValue【学校施設】&#10;有形固定資産減価償却率">
          <a:extLst>
            <a:ext uri="{FF2B5EF4-FFF2-40B4-BE49-F238E27FC236}">
              <a16:creationId xmlns:a16="http://schemas.microsoft.com/office/drawing/2014/main" id="{9917783D-5A7A-4B44-8C37-1C9003347A37}"/>
            </a:ext>
          </a:extLst>
        </xdr:cNvPr>
        <xdr:cNvSpPr txBox="1"/>
      </xdr:nvSpPr>
      <xdr:spPr>
        <a:xfrm>
          <a:off x="15266043" y="1013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a:extLst>
            <a:ext uri="{FF2B5EF4-FFF2-40B4-BE49-F238E27FC236}">
              <a16:creationId xmlns:a16="http://schemas.microsoft.com/office/drawing/2014/main" id="{1E3D77EC-AD48-4A1B-91D4-749ED6881A5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a:extLst>
            <a:ext uri="{FF2B5EF4-FFF2-40B4-BE49-F238E27FC236}">
              <a16:creationId xmlns:a16="http://schemas.microsoft.com/office/drawing/2014/main" id="{B93B1B41-D531-4E9F-97C2-B15A8F96D6B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a:extLst>
            <a:ext uri="{FF2B5EF4-FFF2-40B4-BE49-F238E27FC236}">
              <a16:creationId xmlns:a16="http://schemas.microsoft.com/office/drawing/2014/main" id="{E387B4F3-9706-451B-A0D4-AA55E0D2A41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a:extLst>
            <a:ext uri="{FF2B5EF4-FFF2-40B4-BE49-F238E27FC236}">
              <a16:creationId xmlns:a16="http://schemas.microsoft.com/office/drawing/2014/main" id="{732A7764-8D4C-4F79-8947-DCEDF7FD090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a:extLst>
            <a:ext uri="{FF2B5EF4-FFF2-40B4-BE49-F238E27FC236}">
              <a16:creationId xmlns:a16="http://schemas.microsoft.com/office/drawing/2014/main" id="{3AE0BFA6-5D83-4578-8395-47FCC025BFB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a:extLst>
            <a:ext uri="{FF2B5EF4-FFF2-40B4-BE49-F238E27FC236}">
              <a16:creationId xmlns:a16="http://schemas.microsoft.com/office/drawing/2014/main" id="{52CAD94F-779B-4531-A96C-CB16325CEA8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a:extLst>
            <a:ext uri="{FF2B5EF4-FFF2-40B4-BE49-F238E27FC236}">
              <a16:creationId xmlns:a16="http://schemas.microsoft.com/office/drawing/2014/main" id="{5D8B27BF-FB35-45F0-B245-C43DE8B24B9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a:extLst>
            <a:ext uri="{FF2B5EF4-FFF2-40B4-BE49-F238E27FC236}">
              <a16:creationId xmlns:a16="http://schemas.microsoft.com/office/drawing/2014/main" id="{CCF9ED35-EAEE-4321-ACB0-0ADE39BBCE1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a:extLst>
            <a:ext uri="{FF2B5EF4-FFF2-40B4-BE49-F238E27FC236}">
              <a16:creationId xmlns:a16="http://schemas.microsoft.com/office/drawing/2014/main" id="{567D77CC-0F96-4424-8549-04286EBE9B6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a:extLst>
            <a:ext uri="{FF2B5EF4-FFF2-40B4-BE49-F238E27FC236}">
              <a16:creationId xmlns:a16="http://schemas.microsoft.com/office/drawing/2014/main" id="{7E1396B2-B563-419A-9046-7CDA7E928F9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a:extLst>
            <a:ext uri="{FF2B5EF4-FFF2-40B4-BE49-F238E27FC236}">
              <a16:creationId xmlns:a16="http://schemas.microsoft.com/office/drawing/2014/main" id="{CEA5378F-F743-4D02-ADEF-803376D0CA9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1" name="直線コネクタ 410">
          <a:extLst>
            <a:ext uri="{FF2B5EF4-FFF2-40B4-BE49-F238E27FC236}">
              <a16:creationId xmlns:a16="http://schemas.microsoft.com/office/drawing/2014/main" id="{EC950599-024B-43DA-B636-87873B5E7A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2" name="テキスト ボックス 411">
          <a:extLst>
            <a:ext uri="{FF2B5EF4-FFF2-40B4-BE49-F238E27FC236}">
              <a16:creationId xmlns:a16="http://schemas.microsoft.com/office/drawing/2014/main" id="{08FBF434-F437-4D16-9F02-5F3E4A04A8B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3" name="直線コネクタ 412">
          <a:extLst>
            <a:ext uri="{FF2B5EF4-FFF2-40B4-BE49-F238E27FC236}">
              <a16:creationId xmlns:a16="http://schemas.microsoft.com/office/drawing/2014/main" id="{6B0464F2-3249-4B33-8201-C4AE6E6CA66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4" name="テキスト ボックス 413">
          <a:extLst>
            <a:ext uri="{FF2B5EF4-FFF2-40B4-BE49-F238E27FC236}">
              <a16:creationId xmlns:a16="http://schemas.microsoft.com/office/drawing/2014/main" id="{DD91C1F1-EC8C-408A-A784-97D175D77B9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5" name="直線コネクタ 414">
          <a:extLst>
            <a:ext uri="{FF2B5EF4-FFF2-40B4-BE49-F238E27FC236}">
              <a16:creationId xmlns:a16="http://schemas.microsoft.com/office/drawing/2014/main" id="{60AE2162-2E45-444D-A116-21C59144949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6" name="テキスト ボックス 415">
          <a:extLst>
            <a:ext uri="{FF2B5EF4-FFF2-40B4-BE49-F238E27FC236}">
              <a16:creationId xmlns:a16="http://schemas.microsoft.com/office/drawing/2014/main" id="{4E762385-CCA2-4A3E-BE69-D71FD6EA3B5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7" name="直線コネクタ 416">
          <a:extLst>
            <a:ext uri="{FF2B5EF4-FFF2-40B4-BE49-F238E27FC236}">
              <a16:creationId xmlns:a16="http://schemas.microsoft.com/office/drawing/2014/main" id="{54240F8A-93E8-4F88-845E-3C79ECA6F3D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8" name="テキスト ボックス 417">
          <a:extLst>
            <a:ext uri="{FF2B5EF4-FFF2-40B4-BE49-F238E27FC236}">
              <a16:creationId xmlns:a16="http://schemas.microsoft.com/office/drawing/2014/main" id="{831B30FC-A25A-4EA9-BE2B-C48D3466F63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9" name="直線コネクタ 418">
          <a:extLst>
            <a:ext uri="{FF2B5EF4-FFF2-40B4-BE49-F238E27FC236}">
              <a16:creationId xmlns:a16="http://schemas.microsoft.com/office/drawing/2014/main" id="{165E93D4-2778-4C7B-B5B1-78FB4E0AF75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0" name="テキスト ボックス 419">
          <a:extLst>
            <a:ext uri="{FF2B5EF4-FFF2-40B4-BE49-F238E27FC236}">
              <a16:creationId xmlns:a16="http://schemas.microsoft.com/office/drawing/2014/main" id="{34123895-F6C3-4659-82C6-AFA7542DD6D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a:extLst>
            <a:ext uri="{FF2B5EF4-FFF2-40B4-BE49-F238E27FC236}">
              <a16:creationId xmlns:a16="http://schemas.microsoft.com/office/drawing/2014/main" id="{7F0FB6AB-0DC0-4C58-BEF9-3FD2263CAFE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a:extLst>
            <a:ext uri="{FF2B5EF4-FFF2-40B4-BE49-F238E27FC236}">
              <a16:creationId xmlns:a16="http://schemas.microsoft.com/office/drawing/2014/main" id="{084DF86F-4832-46A5-A983-B78D4404DE8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a:extLst>
            <a:ext uri="{FF2B5EF4-FFF2-40B4-BE49-F238E27FC236}">
              <a16:creationId xmlns:a16="http://schemas.microsoft.com/office/drawing/2014/main" id="{405DD8FD-9AE0-4C02-B716-353B0756789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165735</xdr:rowOff>
    </xdr:from>
    <xdr:to>
      <xdr:col>32</xdr:col>
      <xdr:colOff>186689</xdr:colOff>
      <xdr:row>64</xdr:row>
      <xdr:rowOff>11430</xdr:rowOff>
    </xdr:to>
    <xdr:cxnSp macro="">
      <xdr:nvCxnSpPr>
        <xdr:cNvPr id="424" name="直線コネクタ 423">
          <a:extLst>
            <a:ext uri="{FF2B5EF4-FFF2-40B4-BE49-F238E27FC236}">
              <a16:creationId xmlns:a16="http://schemas.microsoft.com/office/drawing/2014/main" id="{0D03B6CA-5AF2-4B1A-BB79-A30C7BC7F6F5}"/>
            </a:ext>
          </a:extLst>
        </xdr:cNvPr>
        <xdr:cNvCxnSpPr/>
      </xdr:nvCxnSpPr>
      <xdr:spPr>
        <a:xfrm flipV="1">
          <a:off x="22160864" y="9766935"/>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15257</xdr:rowOff>
    </xdr:from>
    <xdr:ext cx="469744" cy="259045"/>
    <xdr:sp macro="" textlink="">
      <xdr:nvSpPr>
        <xdr:cNvPr id="425" name="【学校施設】&#10;一人当たり面積最小値テキスト">
          <a:extLst>
            <a:ext uri="{FF2B5EF4-FFF2-40B4-BE49-F238E27FC236}">
              <a16:creationId xmlns:a16="http://schemas.microsoft.com/office/drawing/2014/main" id="{367992F7-2001-4BCD-AA98-103CBF43C269}"/>
            </a:ext>
          </a:extLst>
        </xdr:cNvPr>
        <xdr:cNvSpPr txBox="1"/>
      </xdr:nvSpPr>
      <xdr:spPr>
        <a:xfrm>
          <a:off x="22250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1.434</a:t>
          </a:r>
          <a:endParaRPr kumimoji="1" lang="ja-JP" altLang="en-US" sz="1000" b="1">
            <a:latin typeface="ＭＳ Ｐゴシック"/>
          </a:endParaRPr>
        </a:p>
      </xdr:txBody>
    </xdr:sp>
    <xdr:clientData/>
  </xdr:oneCellAnchor>
  <xdr:twoCellAnchor>
    <xdr:from>
      <xdr:col>32</xdr:col>
      <xdr:colOff>98425</xdr:colOff>
      <xdr:row>64</xdr:row>
      <xdr:rowOff>11430</xdr:rowOff>
    </xdr:from>
    <xdr:to>
      <xdr:col>32</xdr:col>
      <xdr:colOff>276225</xdr:colOff>
      <xdr:row>64</xdr:row>
      <xdr:rowOff>11430</xdr:rowOff>
    </xdr:to>
    <xdr:cxnSp macro="">
      <xdr:nvCxnSpPr>
        <xdr:cNvPr id="426" name="直線コネクタ 425">
          <a:extLst>
            <a:ext uri="{FF2B5EF4-FFF2-40B4-BE49-F238E27FC236}">
              <a16:creationId xmlns:a16="http://schemas.microsoft.com/office/drawing/2014/main" id="{3325BB29-B6C6-45D5-8CF9-68FB5C284015}"/>
            </a:ext>
          </a:extLst>
        </xdr:cNvPr>
        <xdr:cNvCxnSpPr/>
      </xdr:nvCxnSpPr>
      <xdr:spPr>
        <a:xfrm>
          <a:off x="22072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112412</xdr:rowOff>
    </xdr:from>
    <xdr:ext cx="469744" cy="259045"/>
    <xdr:sp macro="" textlink="">
      <xdr:nvSpPr>
        <xdr:cNvPr id="427" name="【学校施設】&#10;一人当たり面積最大値テキスト">
          <a:extLst>
            <a:ext uri="{FF2B5EF4-FFF2-40B4-BE49-F238E27FC236}">
              <a16:creationId xmlns:a16="http://schemas.microsoft.com/office/drawing/2014/main" id="{224503F4-66D8-40BD-88AD-8484CA902844}"/>
            </a:ext>
          </a:extLst>
        </xdr:cNvPr>
        <xdr:cNvSpPr txBox="1"/>
      </xdr:nvSpPr>
      <xdr:spPr>
        <a:xfrm>
          <a:off x="22250400" y="9542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2.073</a:t>
          </a:r>
          <a:endParaRPr kumimoji="1" lang="ja-JP" altLang="en-US" sz="1000" b="1">
            <a:latin typeface="ＭＳ Ｐゴシック"/>
          </a:endParaRPr>
        </a:p>
      </xdr:txBody>
    </xdr:sp>
    <xdr:clientData/>
  </xdr:oneCellAnchor>
  <xdr:twoCellAnchor>
    <xdr:from>
      <xdr:col>32</xdr:col>
      <xdr:colOff>98425</xdr:colOff>
      <xdr:row>56</xdr:row>
      <xdr:rowOff>165735</xdr:rowOff>
    </xdr:from>
    <xdr:to>
      <xdr:col>32</xdr:col>
      <xdr:colOff>276225</xdr:colOff>
      <xdr:row>56</xdr:row>
      <xdr:rowOff>165735</xdr:rowOff>
    </xdr:to>
    <xdr:cxnSp macro="">
      <xdr:nvCxnSpPr>
        <xdr:cNvPr id="428" name="直線コネクタ 427">
          <a:extLst>
            <a:ext uri="{FF2B5EF4-FFF2-40B4-BE49-F238E27FC236}">
              <a16:creationId xmlns:a16="http://schemas.microsoft.com/office/drawing/2014/main" id="{6D0FBEBA-58C2-42B8-9B3F-D983172C9330}"/>
            </a:ext>
          </a:extLst>
        </xdr:cNvPr>
        <xdr:cNvCxnSpPr/>
      </xdr:nvCxnSpPr>
      <xdr:spPr>
        <a:xfrm>
          <a:off x="22072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34307</xdr:rowOff>
    </xdr:from>
    <xdr:ext cx="469744" cy="259045"/>
    <xdr:sp macro="" textlink="">
      <xdr:nvSpPr>
        <xdr:cNvPr id="429" name="【学校施設】&#10;一人当たり面積平均値テキスト">
          <a:extLst>
            <a:ext uri="{FF2B5EF4-FFF2-40B4-BE49-F238E27FC236}">
              <a16:creationId xmlns:a16="http://schemas.microsoft.com/office/drawing/2014/main" id="{427AFE0C-E51B-4055-9E61-A7AED7BA0761}"/>
            </a:ext>
          </a:extLst>
        </xdr:cNvPr>
        <xdr:cNvSpPr txBox="1"/>
      </xdr:nvSpPr>
      <xdr:spPr>
        <a:xfrm>
          <a:off x="22250400" y="1032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55880</xdr:rowOff>
    </xdr:from>
    <xdr:to>
      <xdr:col>32</xdr:col>
      <xdr:colOff>238125</xdr:colOff>
      <xdr:row>60</xdr:row>
      <xdr:rowOff>157480</xdr:rowOff>
    </xdr:to>
    <xdr:sp macro="" textlink="">
      <xdr:nvSpPr>
        <xdr:cNvPr id="430" name="フローチャート : 判断 429">
          <a:extLst>
            <a:ext uri="{FF2B5EF4-FFF2-40B4-BE49-F238E27FC236}">
              <a16:creationId xmlns:a16="http://schemas.microsoft.com/office/drawing/2014/main" id="{6743A253-43CD-4FC0-95AF-940356C0A5F4}"/>
            </a:ext>
          </a:extLst>
        </xdr:cNvPr>
        <xdr:cNvSpPr/>
      </xdr:nvSpPr>
      <xdr:spPr>
        <a:xfrm>
          <a:off x="221107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54</xdr:row>
      <xdr:rowOff>143510</xdr:rowOff>
    </xdr:from>
    <xdr:to>
      <xdr:col>31</xdr:col>
      <xdr:colOff>85725</xdr:colOff>
      <xdr:row>55</xdr:row>
      <xdr:rowOff>73660</xdr:rowOff>
    </xdr:to>
    <xdr:sp macro="" textlink="">
      <xdr:nvSpPr>
        <xdr:cNvPr id="431" name="フローチャート : 判断 430">
          <a:extLst>
            <a:ext uri="{FF2B5EF4-FFF2-40B4-BE49-F238E27FC236}">
              <a16:creationId xmlns:a16="http://schemas.microsoft.com/office/drawing/2014/main" id="{2325D403-C7E7-4DCD-AA56-B81D5018C8D9}"/>
            </a:ext>
          </a:extLst>
        </xdr:cNvPr>
        <xdr:cNvSpPr/>
      </xdr:nvSpPr>
      <xdr:spPr>
        <a:xfrm>
          <a:off x="21272500" y="940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303AE809-4957-4049-BC92-45425FA01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99CB0F05-9C7F-4E4E-B7DB-4E0A1D48F63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23B6AE63-C8F7-4B1F-821D-189E93A4822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1C6965DD-874C-48EC-92B0-5C7E4A38E5B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E935B251-2C3A-4555-B76A-D487C6069C1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145415</xdr:rowOff>
    </xdr:from>
    <xdr:to>
      <xdr:col>31</xdr:col>
      <xdr:colOff>85725</xdr:colOff>
      <xdr:row>56</xdr:row>
      <xdr:rowOff>75565</xdr:rowOff>
    </xdr:to>
    <xdr:sp macro="" textlink="">
      <xdr:nvSpPr>
        <xdr:cNvPr id="437" name="円/楕円 436">
          <a:extLst>
            <a:ext uri="{FF2B5EF4-FFF2-40B4-BE49-F238E27FC236}">
              <a16:creationId xmlns:a16="http://schemas.microsoft.com/office/drawing/2014/main" id="{6986D4A0-849E-4D74-B903-33B68C58F2A4}"/>
            </a:ext>
          </a:extLst>
        </xdr:cNvPr>
        <xdr:cNvSpPr/>
      </xdr:nvSpPr>
      <xdr:spPr>
        <a:xfrm>
          <a:off x="21272500" y="95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90187</xdr:rowOff>
    </xdr:from>
    <xdr:ext cx="469744" cy="259045"/>
    <xdr:sp macro="" textlink="">
      <xdr:nvSpPr>
        <xdr:cNvPr id="438" name="n_1aveValue【学校施設】&#10;一人当たり面積">
          <a:extLst>
            <a:ext uri="{FF2B5EF4-FFF2-40B4-BE49-F238E27FC236}">
              <a16:creationId xmlns:a16="http://schemas.microsoft.com/office/drawing/2014/main" id="{F6D6055A-0E1E-4F0D-8FD5-9A5061CDB302}"/>
            </a:ext>
          </a:extLst>
        </xdr:cNvPr>
        <xdr:cNvSpPr txBox="1"/>
      </xdr:nvSpPr>
      <xdr:spPr>
        <a:xfrm>
          <a:off x="21075727" y="917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2.238</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66692</xdr:rowOff>
    </xdr:from>
    <xdr:ext cx="469744" cy="259045"/>
    <xdr:sp macro="" textlink="">
      <xdr:nvSpPr>
        <xdr:cNvPr id="439" name="n_1mainValue【学校施設】&#10;一人当たり面積">
          <a:extLst>
            <a:ext uri="{FF2B5EF4-FFF2-40B4-BE49-F238E27FC236}">
              <a16:creationId xmlns:a16="http://schemas.microsoft.com/office/drawing/2014/main" id="{45B61EB8-664C-4EBB-808E-1BEEDD60FE7A}"/>
            </a:ext>
          </a:extLst>
        </xdr:cNvPr>
        <xdr:cNvSpPr txBox="1"/>
      </xdr:nvSpPr>
      <xdr:spPr>
        <a:xfrm>
          <a:off x="21075727" y="966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a:extLst>
            <a:ext uri="{FF2B5EF4-FFF2-40B4-BE49-F238E27FC236}">
              <a16:creationId xmlns:a16="http://schemas.microsoft.com/office/drawing/2014/main" id="{6D000353-7282-4309-BA93-430BA9FEAC9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a:extLst>
            <a:ext uri="{FF2B5EF4-FFF2-40B4-BE49-F238E27FC236}">
              <a16:creationId xmlns:a16="http://schemas.microsoft.com/office/drawing/2014/main" id="{44D4238B-4608-44F6-88C1-99D87A81CB2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a:extLst>
            <a:ext uri="{FF2B5EF4-FFF2-40B4-BE49-F238E27FC236}">
              <a16:creationId xmlns:a16="http://schemas.microsoft.com/office/drawing/2014/main" id="{E339613D-E689-4967-8C0B-21C724FCEC9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a:extLst>
            <a:ext uri="{FF2B5EF4-FFF2-40B4-BE49-F238E27FC236}">
              <a16:creationId xmlns:a16="http://schemas.microsoft.com/office/drawing/2014/main" id="{D3ED54A1-D22C-4777-83D9-103B6B2C2D8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a:extLst>
            <a:ext uri="{FF2B5EF4-FFF2-40B4-BE49-F238E27FC236}">
              <a16:creationId xmlns:a16="http://schemas.microsoft.com/office/drawing/2014/main" id="{CB9E24FB-31E8-4B8F-806F-E90530244F5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a:extLst>
            <a:ext uri="{FF2B5EF4-FFF2-40B4-BE49-F238E27FC236}">
              <a16:creationId xmlns:a16="http://schemas.microsoft.com/office/drawing/2014/main" id="{393B7D8E-0217-459E-BC06-B1827464284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a:extLst>
            <a:ext uri="{FF2B5EF4-FFF2-40B4-BE49-F238E27FC236}">
              <a16:creationId xmlns:a16="http://schemas.microsoft.com/office/drawing/2014/main" id="{349B987B-919F-4B0E-8E49-11314DA6EC1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a:extLst>
            <a:ext uri="{FF2B5EF4-FFF2-40B4-BE49-F238E27FC236}">
              <a16:creationId xmlns:a16="http://schemas.microsoft.com/office/drawing/2014/main" id="{4ECB5E63-3D67-4A7C-B5CF-47C5026C9FB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a:extLst>
            <a:ext uri="{FF2B5EF4-FFF2-40B4-BE49-F238E27FC236}">
              <a16:creationId xmlns:a16="http://schemas.microsoft.com/office/drawing/2014/main" id="{CA6635B4-56A0-4C11-A9C6-00B9FFD26D5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a:extLst>
            <a:ext uri="{FF2B5EF4-FFF2-40B4-BE49-F238E27FC236}">
              <a16:creationId xmlns:a16="http://schemas.microsoft.com/office/drawing/2014/main" id="{D103530E-487E-4CA0-BFA6-92B03C6B495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a:extLst>
            <a:ext uri="{FF2B5EF4-FFF2-40B4-BE49-F238E27FC236}">
              <a16:creationId xmlns:a16="http://schemas.microsoft.com/office/drawing/2014/main" id="{FB820DB0-2C5F-437C-9759-84F50352DFD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a:extLst>
            <a:ext uri="{FF2B5EF4-FFF2-40B4-BE49-F238E27FC236}">
              <a16:creationId xmlns:a16="http://schemas.microsoft.com/office/drawing/2014/main" id="{1151F225-8940-49F9-A601-588EBBC0AD0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a:extLst>
            <a:ext uri="{FF2B5EF4-FFF2-40B4-BE49-F238E27FC236}">
              <a16:creationId xmlns:a16="http://schemas.microsoft.com/office/drawing/2014/main" id="{5D8DDDF5-F0F2-4C3D-9660-908E4CFDCCF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a:extLst>
            <a:ext uri="{FF2B5EF4-FFF2-40B4-BE49-F238E27FC236}">
              <a16:creationId xmlns:a16="http://schemas.microsoft.com/office/drawing/2014/main" id="{B0E3621B-A7BC-40A8-AA2A-DFE21C252DD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a:extLst>
            <a:ext uri="{FF2B5EF4-FFF2-40B4-BE49-F238E27FC236}">
              <a16:creationId xmlns:a16="http://schemas.microsoft.com/office/drawing/2014/main" id="{47D05D20-DD52-4AC5-8718-CD88F3BD353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a:extLst>
            <a:ext uri="{FF2B5EF4-FFF2-40B4-BE49-F238E27FC236}">
              <a16:creationId xmlns:a16="http://schemas.microsoft.com/office/drawing/2014/main" id="{9FB68802-4AC7-407A-B3CA-AE85BC25205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a:extLst>
            <a:ext uri="{FF2B5EF4-FFF2-40B4-BE49-F238E27FC236}">
              <a16:creationId xmlns:a16="http://schemas.microsoft.com/office/drawing/2014/main" id="{B9B4ABA6-C7EC-44F4-82F5-EAB8C271CEA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a:extLst>
            <a:ext uri="{FF2B5EF4-FFF2-40B4-BE49-F238E27FC236}">
              <a16:creationId xmlns:a16="http://schemas.microsoft.com/office/drawing/2014/main" id="{42BE6E3B-70FD-4D6D-A1C4-01A246C6F40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a:extLst>
            <a:ext uri="{FF2B5EF4-FFF2-40B4-BE49-F238E27FC236}">
              <a16:creationId xmlns:a16="http://schemas.microsoft.com/office/drawing/2014/main" id="{8DA76C68-1488-4343-B5D9-2B1C53C1984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a:extLst>
            <a:ext uri="{FF2B5EF4-FFF2-40B4-BE49-F238E27FC236}">
              <a16:creationId xmlns:a16="http://schemas.microsoft.com/office/drawing/2014/main" id="{6819E5D1-5B9E-4E2E-A418-415E7B461B2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a:extLst>
            <a:ext uri="{FF2B5EF4-FFF2-40B4-BE49-F238E27FC236}">
              <a16:creationId xmlns:a16="http://schemas.microsoft.com/office/drawing/2014/main" id="{A41810F0-C183-4896-B693-5F11BF81BEA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a:extLst>
            <a:ext uri="{FF2B5EF4-FFF2-40B4-BE49-F238E27FC236}">
              <a16:creationId xmlns:a16="http://schemas.microsoft.com/office/drawing/2014/main" id="{432A11DA-FEB9-4026-AE64-9AE77342EBF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a:extLst>
            <a:ext uri="{FF2B5EF4-FFF2-40B4-BE49-F238E27FC236}">
              <a16:creationId xmlns:a16="http://schemas.microsoft.com/office/drawing/2014/main" id="{0D320063-B234-43BD-A318-B408B9177D3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a:extLst>
            <a:ext uri="{FF2B5EF4-FFF2-40B4-BE49-F238E27FC236}">
              <a16:creationId xmlns:a16="http://schemas.microsoft.com/office/drawing/2014/main" id="{91A30F3D-2A5C-4444-B039-F08C963DAD6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a:extLst>
            <a:ext uri="{FF2B5EF4-FFF2-40B4-BE49-F238E27FC236}">
              <a16:creationId xmlns:a16="http://schemas.microsoft.com/office/drawing/2014/main" id="{42025CF4-1775-46A3-A843-A13B8359715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a:extLst>
            <a:ext uri="{FF2B5EF4-FFF2-40B4-BE49-F238E27FC236}">
              <a16:creationId xmlns:a16="http://schemas.microsoft.com/office/drawing/2014/main" id="{1AA76A85-3BAD-43AE-9DDC-8DB9A3B335A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6" name="テキスト ボックス 465">
          <a:extLst>
            <a:ext uri="{FF2B5EF4-FFF2-40B4-BE49-F238E27FC236}">
              <a16:creationId xmlns:a16="http://schemas.microsoft.com/office/drawing/2014/main" id="{EC40599E-9F46-4DF2-ADDD-FE83B9482059}"/>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7" name="直線コネクタ 466">
          <a:extLst>
            <a:ext uri="{FF2B5EF4-FFF2-40B4-BE49-F238E27FC236}">
              <a16:creationId xmlns:a16="http://schemas.microsoft.com/office/drawing/2014/main" id="{5088C1A4-1D9A-4697-BC9E-AC5498FD667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8" name="テキスト ボックス 467">
          <a:extLst>
            <a:ext uri="{FF2B5EF4-FFF2-40B4-BE49-F238E27FC236}">
              <a16:creationId xmlns:a16="http://schemas.microsoft.com/office/drawing/2014/main" id="{6EECA7A1-459F-472A-8CD7-5A7280FA1F7C}"/>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9" name="直線コネクタ 468">
          <a:extLst>
            <a:ext uri="{FF2B5EF4-FFF2-40B4-BE49-F238E27FC236}">
              <a16:creationId xmlns:a16="http://schemas.microsoft.com/office/drawing/2014/main" id="{EF132BFA-A282-47AA-8567-14C9A328E93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0" name="テキスト ボックス 469">
          <a:extLst>
            <a:ext uri="{FF2B5EF4-FFF2-40B4-BE49-F238E27FC236}">
              <a16:creationId xmlns:a16="http://schemas.microsoft.com/office/drawing/2014/main" id="{8291E67D-E6ED-48C9-BCF6-652D44ECDEA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1" name="直線コネクタ 470">
          <a:extLst>
            <a:ext uri="{FF2B5EF4-FFF2-40B4-BE49-F238E27FC236}">
              <a16:creationId xmlns:a16="http://schemas.microsoft.com/office/drawing/2014/main" id="{80C445C9-94A2-4ACC-B434-16BE6B704AE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2" name="テキスト ボックス 471">
          <a:extLst>
            <a:ext uri="{FF2B5EF4-FFF2-40B4-BE49-F238E27FC236}">
              <a16:creationId xmlns:a16="http://schemas.microsoft.com/office/drawing/2014/main" id="{C334B6E5-BD2E-47D8-A204-4E80C04C6B9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3" name="直線コネクタ 472">
          <a:extLst>
            <a:ext uri="{FF2B5EF4-FFF2-40B4-BE49-F238E27FC236}">
              <a16:creationId xmlns:a16="http://schemas.microsoft.com/office/drawing/2014/main" id="{C02987F1-D3CC-4C3E-AB06-5CCCE7BBDBA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4" name="テキスト ボックス 473">
          <a:extLst>
            <a:ext uri="{FF2B5EF4-FFF2-40B4-BE49-F238E27FC236}">
              <a16:creationId xmlns:a16="http://schemas.microsoft.com/office/drawing/2014/main" id="{D05D5468-482B-430F-8D75-369833C615C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5" name="直線コネクタ 474">
          <a:extLst>
            <a:ext uri="{FF2B5EF4-FFF2-40B4-BE49-F238E27FC236}">
              <a16:creationId xmlns:a16="http://schemas.microsoft.com/office/drawing/2014/main" id="{02FD04BD-66BF-40FD-B24F-DB5DBD8D6CF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6" name="テキスト ボックス 475">
          <a:extLst>
            <a:ext uri="{FF2B5EF4-FFF2-40B4-BE49-F238E27FC236}">
              <a16:creationId xmlns:a16="http://schemas.microsoft.com/office/drawing/2014/main" id="{F08BB31F-EA42-4DF8-8959-82D4C603C94C}"/>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7" name="直線コネクタ 476">
          <a:extLst>
            <a:ext uri="{FF2B5EF4-FFF2-40B4-BE49-F238E27FC236}">
              <a16:creationId xmlns:a16="http://schemas.microsoft.com/office/drawing/2014/main" id="{EB84E2C0-8D4B-4829-97A8-6DBD09DF12B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78" name="テキスト ボックス 477">
          <a:extLst>
            <a:ext uri="{FF2B5EF4-FFF2-40B4-BE49-F238E27FC236}">
              <a16:creationId xmlns:a16="http://schemas.microsoft.com/office/drawing/2014/main" id="{90130865-955C-44BF-AE76-94B776CE75EB}"/>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9" name="【公民館】&#10;有形固定資産減価償却率グラフ枠">
          <a:extLst>
            <a:ext uri="{FF2B5EF4-FFF2-40B4-BE49-F238E27FC236}">
              <a16:creationId xmlns:a16="http://schemas.microsoft.com/office/drawing/2014/main" id="{B971FF42-2AAB-4B70-A6D2-776FC97D2BC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152400</xdr:rowOff>
    </xdr:from>
    <xdr:to>
      <xdr:col>23</xdr:col>
      <xdr:colOff>516889</xdr:colOff>
      <xdr:row>108</xdr:row>
      <xdr:rowOff>76200</xdr:rowOff>
    </xdr:to>
    <xdr:cxnSp macro="">
      <xdr:nvCxnSpPr>
        <xdr:cNvPr id="480" name="直線コネクタ 479">
          <a:extLst>
            <a:ext uri="{FF2B5EF4-FFF2-40B4-BE49-F238E27FC236}">
              <a16:creationId xmlns:a16="http://schemas.microsoft.com/office/drawing/2014/main" id="{A8BF806E-BFC4-4EB3-8E07-42BA5376B3CE}"/>
            </a:ext>
          </a:extLst>
        </xdr:cNvPr>
        <xdr:cNvCxnSpPr/>
      </xdr:nvCxnSpPr>
      <xdr:spPr>
        <a:xfrm flipV="1">
          <a:off x="16318864" y="171259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481" name="【公民館】&#10;有形固定資産減価償却率最小値テキスト">
          <a:extLst>
            <a:ext uri="{FF2B5EF4-FFF2-40B4-BE49-F238E27FC236}">
              <a16:creationId xmlns:a16="http://schemas.microsoft.com/office/drawing/2014/main" id="{23296422-1F9F-49A7-AA2B-E587DE7DEFDC}"/>
            </a:ext>
          </a:extLst>
        </xdr:cNvPr>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482" name="直線コネクタ 481">
          <a:extLst>
            <a:ext uri="{FF2B5EF4-FFF2-40B4-BE49-F238E27FC236}">
              <a16:creationId xmlns:a16="http://schemas.microsoft.com/office/drawing/2014/main" id="{967721E2-AE4C-4ABD-A39E-DE5D170F3838}"/>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99077</xdr:rowOff>
    </xdr:from>
    <xdr:ext cx="405111" cy="259045"/>
    <xdr:sp macro="" textlink="">
      <xdr:nvSpPr>
        <xdr:cNvPr id="483" name="【公民館】&#10;有形固定資産減価償却率最大値テキスト">
          <a:extLst>
            <a:ext uri="{FF2B5EF4-FFF2-40B4-BE49-F238E27FC236}">
              <a16:creationId xmlns:a16="http://schemas.microsoft.com/office/drawing/2014/main" id="{4779BD15-8DA7-4435-BB07-9644495BF3DB}"/>
            </a:ext>
          </a:extLst>
        </xdr:cNvPr>
        <xdr:cNvSpPr txBox="1"/>
      </xdr:nvSpPr>
      <xdr:spPr>
        <a:xfrm>
          <a:off x="16408400" y="1690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99</xdr:row>
      <xdr:rowOff>152400</xdr:rowOff>
    </xdr:from>
    <xdr:to>
      <xdr:col>23</xdr:col>
      <xdr:colOff>606425</xdr:colOff>
      <xdr:row>99</xdr:row>
      <xdr:rowOff>152400</xdr:rowOff>
    </xdr:to>
    <xdr:cxnSp macro="">
      <xdr:nvCxnSpPr>
        <xdr:cNvPr id="484" name="直線コネクタ 483">
          <a:extLst>
            <a:ext uri="{FF2B5EF4-FFF2-40B4-BE49-F238E27FC236}">
              <a16:creationId xmlns:a16="http://schemas.microsoft.com/office/drawing/2014/main" id="{C71C03AE-BEB2-4F7B-93AF-D1B62153D513}"/>
            </a:ext>
          </a:extLst>
        </xdr:cNvPr>
        <xdr:cNvCxnSpPr/>
      </xdr:nvCxnSpPr>
      <xdr:spPr>
        <a:xfrm>
          <a:off x="16230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45738</xdr:rowOff>
    </xdr:from>
    <xdr:ext cx="405111" cy="259045"/>
    <xdr:sp macro="" textlink="">
      <xdr:nvSpPr>
        <xdr:cNvPr id="485" name="【公民館】&#10;有形固定資産減価償却率平均値テキスト">
          <a:extLst>
            <a:ext uri="{FF2B5EF4-FFF2-40B4-BE49-F238E27FC236}">
              <a16:creationId xmlns:a16="http://schemas.microsoft.com/office/drawing/2014/main" id="{546DCF43-24E1-4967-BB81-70351E81EA3F}"/>
            </a:ext>
          </a:extLst>
        </xdr:cNvPr>
        <xdr:cNvSpPr txBox="1"/>
      </xdr:nvSpPr>
      <xdr:spPr>
        <a:xfrm>
          <a:off x="164084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67311</xdr:rowOff>
    </xdr:from>
    <xdr:to>
      <xdr:col>23</xdr:col>
      <xdr:colOff>568325</xdr:colOff>
      <xdr:row>105</xdr:row>
      <xdr:rowOff>168911</xdr:rowOff>
    </xdr:to>
    <xdr:sp macro="" textlink="">
      <xdr:nvSpPr>
        <xdr:cNvPr id="486" name="フローチャート : 判断 485">
          <a:extLst>
            <a:ext uri="{FF2B5EF4-FFF2-40B4-BE49-F238E27FC236}">
              <a16:creationId xmlns:a16="http://schemas.microsoft.com/office/drawing/2014/main" id="{F0C65442-B8CA-425E-99BE-A1DDD124BA0E}"/>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97789</xdr:rowOff>
    </xdr:from>
    <xdr:to>
      <xdr:col>22</xdr:col>
      <xdr:colOff>415925</xdr:colOff>
      <xdr:row>103</xdr:row>
      <xdr:rowOff>27939</xdr:rowOff>
    </xdr:to>
    <xdr:sp macro="" textlink="">
      <xdr:nvSpPr>
        <xdr:cNvPr id="487" name="フローチャート : 判断 486">
          <a:extLst>
            <a:ext uri="{FF2B5EF4-FFF2-40B4-BE49-F238E27FC236}">
              <a16:creationId xmlns:a16="http://schemas.microsoft.com/office/drawing/2014/main" id="{E930E6B6-F4A7-479F-A4D8-BA0D811546CA}"/>
            </a:ext>
          </a:extLst>
        </xdr:cNvPr>
        <xdr:cNvSpPr/>
      </xdr:nvSpPr>
      <xdr:spPr>
        <a:xfrm>
          <a:off x="15430500" y="1758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8" name="テキスト ボックス 487">
          <a:extLst>
            <a:ext uri="{FF2B5EF4-FFF2-40B4-BE49-F238E27FC236}">
              <a16:creationId xmlns:a16="http://schemas.microsoft.com/office/drawing/2014/main" id="{1676EDA4-BAC8-4DE1-88D1-AC6E2E0F683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9" name="テキスト ボックス 488">
          <a:extLst>
            <a:ext uri="{FF2B5EF4-FFF2-40B4-BE49-F238E27FC236}">
              <a16:creationId xmlns:a16="http://schemas.microsoft.com/office/drawing/2014/main" id="{D1484967-3E2C-4241-8EDC-EC7F3562B9B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0" name="テキスト ボックス 489">
          <a:extLst>
            <a:ext uri="{FF2B5EF4-FFF2-40B4-BE49-F238E27FC236}">
              <a16:creationId xmlns:a16="http://schemas.microsoft.com/office/drawing/2014/main" id="{051824B9-0515-44E5-BAE8-CDFACF8658D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1" name="テキスト ボックス 490">
          <a:extLst>
            <a:ext uri="{FF2B5EF4-FFF2-40B4-BE49-F238E27FC236}">
              <a16:creationId xmlns:a16="http://schemas.microsoft.com/office/drawing/2014/main" id="{2A12462F-F9CD-4DDD-A64F-1B8A382B6FC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2" name="テキスト ボックス 491">
          <a:extLst>
            <a:ext uri="{FF2B5EF4-FFF2-40B4-BE49-F238E27FC236}">
              <a16:creationId xmlns:a16="http://schemas.microsoft.com/office/drawing/2014/main" id="{B5633F39-7DCB-4746-AC7E-52D781DA20C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158750</xdr:rowOff>
    </xdr:from>
    <xdr:to>
      <xdr:col>22</xdr:col>
      <xdr:colOff>415925</xdr:colOff>
      <xdr:row>102</xdr:row>
      <xdr:rowOff>88900</xdr:rowOff>
    </xdr:to>
    <xdr:sp macro="" textlink="">
      <xdr:nvSpPr>
        <xdr:cNvPr id="493" name="円/楕円 492">
          <a:extLst>
            <a:ext uri="{FF2B5EF4-FFF2-40B4-BE49-F238E27FC236}">
              <a16:creationId xmlns:a16="http://schemas.microsoft.com/office/drawing/2014/main" id="{52D20BE4-15BC-4B20-A488-71BE5EAF7915}"/>
            </a:ext>
          </a:extLst>
        </xdr:cNvPr>
        <xdr:cNvSpPr/>
      </xdr:nvSpPr>
      <xdr:spPr>
        <a:xfrm>
          <a:off x="15430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19066</xdr:rowOff>
    </xdr:from>
    <xdr:ext cx="405111" cy="259045"/>
    <xdr:sp macro="" textlink="">
      <xdr:nvSpPr>
        <xdr:cNvPr id="494" name="n_1aveValue【公民館】&#10;有形固定資産減価償却率">
          <a:extLst>
            <a:ext uri="{FF2B5EF4-FFF2-40B4-BE49-F238E27FC236}">
              <a16:creationId xmlns:a16="http://schemas.microsoft.com/office/drawing/2014/main" id="{7BB124CF-500A-4B6C-B647-518AAEDF29E9}"/>
            </a:ext>
          </a:extLst>
        </xdr:cNvPr>
        <xdr:cNvSpPr txBox="1"/>
      </xdr:nvSpPr>
      <xdr:spPr>
        <a:xfrm>
          <a:off x="15266043"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105427</xdr:rowOff>
    </xdr:from>
    <xdr:ext cx="405111" cy="259045"/>
    <xdr:sp macro="" textlink="">
      <xdr:nvSpPr>
        <xdr:cNvPr id="495" name="n_1mainValue【公民館】&#10;有形固定資産減価償却率">
          <a:extLst>
            <a:ext uri="{FF2B5EF4-FFF2-40B4-BE49-F238E27FC236}">
              <a16:creationId xmlns:a16="http://schemas.microsoft.com/office/drawing/2014/main" id="{C55AEDEF-202F-41FA-B29D-4EAE081519A8}"/>
            </a:ext>
          </a:extLst>
        </xdr:cNvPr>
        <xdr:cNvSpPr txBox="1"/>
      </xdr:nvSpPr>
      <xdr:spPr>
        <a:xfrm>
          <a:off x="15266043"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6" name="正方形/長方形 495">
          <a:extLst>
            <a:ext uri="{FF2B5EF4-FFF2-40B4-BE49-F238E27FC236}">
              <a16:creationId xmlns:a16="http://schemas.microsoft.com/office/drawing/2014/main" id="{9B4371A9-A7F6-4E6C-B134-4DF46C4E5A7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7" name="正方形/長方形 496">
          <a:extLst>
            <a:ext uri="{FF2B5EF4-FFF2-40B4-BE49-F238E27FC236}">
              <a16:creationId xmlns:a16="http://schemas.microsoft.com/office/drawing/2014/main" id="{01BB9516-012E-47A9-82A4-8A445F0B845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8" name="正方形/長方形 497">
          <a:extLst>
            <a:ext uri="{FF2B5EF4-FFF2-40B4-BE49-F238E27FC236}">
              <a16:creationId xmlns:a16="http://schemas.microsoft.com/office/drawing/2014/main" id="{87F8BCAB-93AC-47E4-9EF1-FAF413CCADC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9" name="正方形/長方形 498">
          <a:extLst>
            <a:ext uri="{FF2B5EF4-FFF2-40B4-BE49-F238E27FC236}">
              <a16:creationId xmlns:a16="http://schemas.microsoft.com/office/drawing/2014/main" id="{C74E4184-7B9B-4DBF-BBCE-87B4F00CB4A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0" name="正方形/長方形 499">
          <a:extLst>
            <a:ext uri="{FF2B5EF4-FFF2-40B4-BE49-F238E27FC236}">
              <a16:creationId xmlns:a16="http://schemas.microsoft.com/office/drawing/2014/main" id="{DD2BF4A5-933D-4A80-9B81-5578AD2AAB4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1" name="正方形/長方形 500">
          <a:extLst>
            <a:ext uri="{FF2B5EF4-FFF2-40B4-BE49-F238E27FC236}">
              <a16:creationId xmlns:a16="http://schemas.microsoft.com/office/drawing/2014/main" id="{FF24DCD4-2E67-4CA2-9AAA-0EEDC6E0E14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2" name="正方形/長方形 501">
          <a:extLst>
            <a:ext uri="{FF2B5EF4-FFF2-40B4-BE49-F238E27FC236}">
              <a16:creationId xmlns:a16="http://schemas.microsoft.com/office/drawing/2014/main" id="{C7D18857-3ABD-4995-94CA-971D697CA1A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3" name="正方形/長方形 502">
          <a:extLst>
            <a:ext uri="{FF2B5EF4-FFF2-40B4-BE49-F238E27FC236}">
              <a16:creationId xmlns:a16="http://schemas.microsoft.com/office/drawing/2014/main" id="{086EE6D8-2C5D-4179-B531-AC2B661A91C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4" name="テキスト ボックス 503">
          <a:extLst>
            <a:ext uri="{FF2B5EF4-FFF2-40B4-BE49-F238E27FC236}">
              <a16:creationId xmlns:a16="http://schemas.microsoft.com/office/drawing/2014/main" id="{9D68AF35-0173-4801-8F55-3ED25ED8768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5" name="直線コネクタ 504">
          <a:extLst>
            <a:ext uri="{FF2B5EF4-FFF2-40B4-BE49-F238E27FC236}">
              <a16:creationId xmlns:a16="http://schemas.microsoft.com/office/drawing/2014/main" id="{C6FDC94B-412B-4D87-AC78-6453E3A8A80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6" name="テキスト ボックス 505">
          <a:extLst>
            <a:ext uri="{FF2B5EF4-FFF2-40B4-BE49-F238E27FC236}">
              <a16:creationId xmlns:a16="http://schemas.microsoft.com/office/drawing/2014/main" id="{0FB388DF-C725-40CE-B736-5D3C4BBF4BB5}"/>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07" name="直線コネクタ 506">
          <a:extLst>
            <a:ext uri="{FF2B5EF4-FFF2-40B4-BE49-F238E27FC236}">
              <a16:creationId xmlns:a16="http://schemas.microsoft.com/office/drawing/2014/main" id="{6C64EE5E-4713-43D3-989D-C92EEB1A157D}"/>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08" name="テキスト ボックス 507">
          <a:extLst>
            <a:ext uri="{FF2B5EF4-FFF2-40B4-BE49-F238E27FC236}">
              <a16:creationId xmlns:a16="http://schemas.microsoft.com/office/drawing/2014/main" id="{742E2A08-F8AB-4389-B559-07B30A694F95}"/>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9" name="直線コネクタ 508">
          <a:extLst>
            <a:ext uri="{FF2B5EF4-FFF2-40B4-BE49-F238E27FC236}">
              <a16:creationId xmlns:a16="http://schemas.microsoft.com/office/drawing/2014/main" id="{03BD380E-065E-43A1-BC71-B0107BD577E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0" name="テキスト ボックス 509">
          <a:extLst>
            <a:ext uri="{FF2B5EF4-FFF2-40B4-BE49-F238E27FC236}">
              <a16:creationId xmlns:a16="http://schemas.microsoft.com/office/drawing/2014/main" id="{F0B1A125-7A8E-4947-8F93-6BDF76FDA98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11" name="直線コネクタ 510">
          <a:extLst>
            <a:ext uri="{FF2B5EF4-FFF2-40B4-BE49-F238E27FC236}">
              <a16:creationId xmlns:a16="http://schemas.microsoft.com/office/drawing/2014/main" id="{FC4652FF-B15D-4908-906B-4ECDED43CB2C}"/>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12" name="テキスト ボックス 511">
          <a:extLst>
            <a:ext uri="{FF2B5EF4-FFF2-40B4-BE49-F238E27FC236}">
              <a16:creationId xmlns:a16="http://schemas.microsoft.com/office/drawing/2014/main" id="{5952B611-C241-41A8-94A9-5EE3BD3D4D07}"/>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3" name="直線コネクタ 512">
          <a:extLst>
            <a:ext uri="{FF2B5EF4-FFF2-40B4-BE49-F238E27FC236}">
              <a16:creationId xmlns:a16="http://schemas.microsoft.com/office/drawing/2014/main" id="{C7C02474-A9D6-428C-A4E7-2D97C8FA8A6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4" name="テキスト ボックス 513">
          <a:extLst>
            <a:ext uri="{FF2B5EF4-FFF2-40B4-BE49-F238E27FC236}">
              <a16:creationId xmlns:a16="http://schemas.microsoft.com/office/drawing/2014/main" id="{8D78646E-3DB0-49BD-937A-A698EA2E3FD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5" name="【公民館】&#10;一人当たり面積グラフ枠">
          <a:extLst>
            <a:ext uri="{FF2B5EF4-FFF2-40B4-BE49-F238E27FC236}">
              <a16:creationId xmlns:a16="http://schemas.microsoft.com/office/drawing/2014/main" id="{A1CB5877-DDBE-4B34-A9FB-D45D158A9D1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116205</xdr:rowOff>
    </xdr:from>
    <xdr:to>
      <xdr:col>32</xdr:col>
      <xdr:colOff>186689</xdr:colOff>
      <xdr:row>106</xdr:row>
      <xdr:rowOff>167639</xdr:rowOff>
    </xdr:to>
    <xdr:cxnSp macro="">
      <xdr:nvCxnSpPr>
        <xdr:cNvPr id="516" name="直線コネクタ 515">
          <a:extLst>
            <a:ext uri="{FF2B5EF4-FFF2-40B4-BE49-F238E27FC236}">
              <a16:creationId xmlns:a16="http://schemas.microsoft.com/office/drawing/2014/main" id="{40773035-CCD0-43B5-B01B-6E8ABAE6203C}"/>
            </a:ext>
          </a:extLst>
        </xdr:cNvPr>
        <xdr:cNvCxnSpPr/>
      </xdr:nvCxnSpPr>
      <xdr:spPr>
        <a:xfrm flipV="1">
          <a:off x="22160864" y="17261205"/>
          <a:ext cx="0" cy="1080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xdr:rowOff>
    </xdr:from>
    <xdr:ext cx="469744" cy="259045"/>
    <xdr:sp macro="" textlink="">
      <xdr:nvSpPr>
        <xdr:cNvPr id="517" name="【公民館】&#10;一人当たり面積最小値テキスト">
          <a:extLst>
            <a:ext uri="{FF2B5EF4-FFF2-40B4-BE49-F238E27FC236}">
              <a16:creationId xmlns:a16="http://schemas.microsoft.com/office/drawing/2014/main" id="{8462AD15-16DD-4BD8-ADD1-D9E819ADA6E5}"/>
            </a:ext>
          </a:extLst>
        </xdr:cNvPr>
        <xdr:cNvSpPr txBox="1"/>
      </xdr:nvSpPr>
      <xdr:spPr>
        <a:xfrm>
          <a:off x="222504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0.224</a:t>
          </a:r>
          <a:endParaRPr kumimoji="1" lang="ja-JP" altLang="en-US" sz="1000" b="1">
            <a:latin typeface="ＭＳ Ｐゴシック"/>
          </a:endParaRPr>
        </a:p>
      </xdr:txBody>
    </xdr:sp>
    <xdr:clientData/>
  </xdr:oneCellAnchor>
  <xdr:twoCellAnchor>
    <xdr:from>
      <xdr:col>32</xdr:col>
      <xdr:colOff>98425</xdr:colOff>
      <xdr:row>106</xdr:row>
      <xdr:rowOff>167639</xdr:rowOff>
    </xdr:from>
    <xdr:to>
      <xdr:col>32</xdr:col>
      <xdr:colOff>276225</xdr:colOff>
      <xdr:row>106</xdr:row>
      <xdr:rowOff>167639</xdr:rowOff>
    </xdr:to>
    <xdr:cxnSp macro="">
      <xdr:nvCxnSpPr>
        <xdr:cNvPr id="518" name="直線コネクタ 517">
          <a:extLst>
            <a:ext uri="{FF2B5EF4-FFF2-40B4-BE49-F238E27FC236}">
              <a16:creationId xmlns:a16="http://schemas.microsoft.com/office/drawing/2014/main" id="{D8D39074-E024-4222-84DA-CC12B53F9717}"/>
            </a:ext>
          </a:extLst>
        </xdr:cNvPr>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62882</xdr:rowOff>
    </xdr:from>
    <xdr:ext cx="469744" cy="259045"/>
    <xdr:sp macro="" textlink="">
      <xdr:nvSpPr>
        <xdr:cNvPr id="519" name="【公民館】&#10;一人当たり面積最大値テキスト">
          <a:extLst>
            <a:ext uri="{FF2B5EF4-FFF2-40B4-BE49-F238E27FC236}">
              <a16:creationId xmlns:a16="http://schemas.microsoft.com/office/drawing/2014/main" id="{92A3CBCF-63D9-4E88-B1BC-5ADD66AA02DF}"/>
            </a:ext>
          </a:extLst>
        </xdr:cNvPr>
        <xdr:cNvSpPr txBox="1"/>
      </xdr:nvSpPr>
      <xdr:spPr>
        <a:xfrm>
          <a:off x="222504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0.413</a:t>
          </a:r>
          <a:endParaRPr kumimoji="1" lang="ja-JP" altLang="en-US" sz="1000" b="1">
            <a:latin typeface="ＭＳ Ｐゴシック"/>
          </a:endParaRPr>
        </a:p>
      </xdr:txBody>
    </xdr:sp>
    <xdr:clientData/>
  </xdr:oneCellAnchor>
  <xdr:twoCellAnchor>
    <xdr:from>
      <xdr:col>32</xdr:col>
      <xdr:colOff>98425</xdr:colOff>
      <xdr:row>100</xdr:row>
      <xdr:rowOff>116205</xdr:rowOff>
    </xdr:from>
    <xdr:to>
      <xdr:col>32</xdr:col>
      <xdr:colOff>276225</xdr:colOff>
      <xdr:row>100</xdr:row>
      <xdr:rowOff>116205</xdr:rowOff>
    </xdr:to>
    <xdr:cxnSp macro="">
      <xdr:nvCxnSpPr>
        <xdr:cNvPr id="520" name="直線コネクタ 519">
          <a:extLst>
            <a:ext uri="{FF2B5EF4-FFF2-40B4-BE49-F238E27FC236}">
              <a16:creationId xmlns:a16="http://schemas.microsoft.com/office/drawing/2014/main" id="{EC67A080-61CC-4225-9680-C9C2346E73CC}"/>
            </a:ext>
          </a:extLst>
        </xdr:cNvPr>
        <xdr:cNvCxnSpPr/>
      </xdr:nvCxnSpPr>
      <xdr:spPr>
        <a:xfrm>
          <a:off x="22072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123841</xdr:rowOff>
    </xdr:from>
    <xdr:ext cx="469744" cy="259045"/>
    <xdr:sp macro="" textlink="">
      <xdr:nvSpPr>
        <xdr:cNvPr id="521" name="【公民館】&#10;一人当たり面積平均値テキスト">
          <a:extLst>
            <a:ext uri="{FF2B5EF4-FFF2-40B4-BE49-F238E27FC236}">
              <a16:creationId xmlns:a16="http://schemas.microsoft.com/office/drawing/2014/main" id="{DC2D6251-A30B-42E2-A738-AD7E8034A6F4}"/>
            </a:ext>
          </a:extLst>
        </xdr:cNvPr>
        <xdr:cNvSpPr txBox="1"/>
      </xdr:nvSpPr>
      <xdr:spPr>
        <a:xfrm>
          <a:off x="22250400" y="17783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145414</xdr:rowOff>
    </xdr:from>
    <xdr:to>
      <xdr:col>32</xdr:col>
      <xdr:colOff>238125</xdr:colOff>
      <xdr:row>104</xdr:row>
      <xdr:rowOff>75564</xdr:rowOff>
    </xdr:to>
    <xdr:sp macro="" textlink="">
      <xdr:nvSpPr>
        <xdr:cNvPr id="522" name="フローチャート : 判断 521">
          <a:extLst>
            <a:ext uri="{FF2B5EF4-FFF2-40B4-BE49-F238E27FC236}">
              <a16:creationId xmlns:a16="http://schemas.microsoft.com/office/drawing/2014/main" id="{B87E139E-2A30-438E-A44D-63961228028D}"/>
            </a:ext>
          </a:extLst>
        </xdr:cNvPr>
        <xdr:cNvSpPr/>
      </xdr:nvSpPr>
      <xdr:spPr>
        <a:xfrm>
          <a:off x="221107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105411</xdr:rowOff>
    </xdr:from>
    <xdr:to>
      <xdr:col>31</xdr:col>
      <xdr:colOff>85725</xdr:colOff>
      <xdr:row>105</xdr:row>
      <xdr:rowOff>35561</xdr:rowOff>
    </xdr:to>
    <xdr:sp macro="" textlink="">
      <xdr:nvSpPr>
        <xdr:cNvPr id="523" name="フローチャート : 判断 522">
          <a:extLst>
            <a:ext uri="{FF2B5EF4-FFF2-40B4-BE49-F238E27FC236}">
              <a16:creationId xmlns:a16="http://schemas.microsoft.com/office/drawing/2014/main" id="{504469E3-7FE7-4CC8-B6A6-605993CA2D0D}"/>
            </a:ext>
          </a:extLst>
        </xdr:cNvPr>
        <xdr:cNvSpPr/>
      </xdr:nvSpPr>
      <xdr:spPr>
        <a:xfrm>
          <a:off x="2127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4" name="テキスト ボックス 523">
          <a:extLst>
            <a:ext uri="{FF2B5EF4-FFF2-40B4-BE49-F238E27FC236}">
              <a16:creationId xmlns:a16="http://schemas.microsoft.com/office/drawing/2014/main" id="{1BBB1291-CE75-49E1-8AD2-CC4C6A10035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F089965B-EF91-4490-9705-6539CFE5B8D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6ABC2756-9814-49E0-AB00-4A0EE2ED016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EBF399A6-06AE-4BFB-B077-FE43D626B0D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61B0EA7E-FA80-43E1-9953-03B3D043514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99695</xdr:rowOff>
    </xdr:from>
    <xdr:to>
      <xdr:col>31</xdr:col>
      <xdr:colOff>85725</xdr:colOff>
      <xdr:row>108</xdr:row>
      <xdr:rowOff>29845</xdr:rowOff>
    </xdr:to>
    <xdr:sp macro="" textlink="">
      <xdr:nvSpPr>
        <xdr:cNvPr id="529" name="円/楕円 528">
          <a:extLst>
            <a:ext uri="{FF2B5EF4-FFF2-40B4-BE49-F238E27FC236}">
              <a16:creationId xmlns:a16="http://schemas.microsoft.com/office/drawing/2014/main" id="{509A263F-5EB7-4808-801E-B3F91C64CD2D}"/>
            </a:ext>
          </a:extLst>
        </xdr:cNvPr>
        <xdr:cNvSpPr/>
      </xdr:nvSpPr>
      <xdr:spPr>
        <a:xfrm>
          <a:off x="21272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52088</xdr:rowOff>
    </xdr:from>
    <xdr:ext cx="469744" cy="259045"/>
    <xdr:sp macro="" textlink="">
      <xdr:nvSpPr>
        <xdr:cNvPr id="530" name="n_1aveValue【公民館】&#10;一人当たり面積">
          <a:extLst>
            <a:ext uri="{FF2B5EF4-FFF2-40B4-BE49-F238E27FC236}">
              <a16:creationId xmlns:a16="http://schemas.microsoft.com/office/drawing/2014/main" id="{7ED68727-3DA8-4D6F-9E90-E908F8F9B5CF}"/>
            </a:ext>
          </a:extLst>
        </xdr:cNvPr>
        <xdr:cNvSpPr txBox="1"/>
      </xdr:nvSpPr>
      <xdr:spPr>
        <a:xfrm>
          <a:off x="210757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0.286</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20972</xdr:rowOff>
    </xdr:from>
    <xdr:ext cx="469744" cy="259045"/>
    <xdr:sp macro="" textlink="">
      <xdr:nvSpPr>
        <xdr:cNvPr id="531" name="n_1mainValue【公民館】&#10;一人当たり面積">
          <a:extLst>
            <a:ext uri="{FF2B5EF4-FFF2-40B4-BE49-F238E27FC236}">
              <a16:creationId xmlns:a16="http://schemas.microsoft.com/office/drawing/2014/main" id="{BA7724E1-712F-4895-B080-D9BB02CA96E8}"/>
            </a:ext>
          </a:extLst>
        </xdr:cNvPr>
        <xdr:cNvSpPr txBox="1"/>
      </xdr:nvSpPr>
      <xdr:spPr>
        <a:xfrm>
          <a:off x="210757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2" name="正方形/長方形 531">
          <a:extLst>
            <a:ext uri="{FF2B5EF4-FFF2-40B4-BE49-F238E27FC236}">
              <a16:creationId xmlns:a16="http://schemas.microsoft.com/office/drawing/2014/main" id="{B9BE1459-EE5A-478A-8C8C-37694D735B8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3" name="正方形/長方形 532">
          <a:extLst>
            <a:ext uri="{FF2B5EF4-FFF2-40B4-BE49-F238E27FC236}">
              <a16:creationId xmlns:a16="http://schemas.microsoft.com/office/drawing/2014/main" id="{E4E41D82-0BDE-4F86-AE1F-85C458F7A61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4" name="テキスト ボックス 533">
          <a:extLst>
            <a:ext uri="{FF2B5EF4-FFF2-40B4-BE49-F238E27FC236}">
              <a16:creationId xmlns:a16="http://schemas.microsoft.com/office/drawing/2014/main" id="{C1F770F8-4852-4C19-B37D-4263FB978AE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overflow" horzOverflow="overflow" vert="horz" rtlCol="0" anchor="t"/>
        <a:lstStyle/>
        <a:p>
          <a:r>
            <a:rPr kumimoji="1" lang="ja-JP" altLang="en-US" sz="1300">
              <a:latin typeface="ＭＳ Ｐゴシック"/>
            </a:rPr>
            <a:t>　類似団体と比較して有形固定資産減価償却率が特に高くなっている施設は、消防施設、保健センター、公民館、橋りょう・トンネルである。</a:t>
          </a:r>
          <a:endParaRPr kumimoji="1" lang="en-US" altLang="ja-JP" sz="1300">
            <a:latin typeface="ＭＳ Ｐゴシック"/>
          </a:endParaRPr>
        </a:p>
        <a:p>
          <a:r>
            <a:rPr kumimoji="1" lang="ja-JP" altLang="en-US" sz="1300">
              <a:latin typeface="ＭＳ Ｐゴシック"/>
            </a:rPr>
            <a:t>　消防施設については、有形固定資産減価償却率が</a:t>
          </a:r>
          <a:r>
            <a:rPr kumimoji="1" lang="en-US" altLang="ja-JP" sz="1300">
              <a:latin typeface="ＭＳ Ｐゴシック"/>
            </a:rPr>
            <a:t>75.1</a:t>
          </a:r>
          <a:r>
            <a:rPr kumimoji="1" lang="ja-JP" altLang="en-US" sz="1300">
              <a:latin typeface="ＭＳ Ｐゴシック"/>
            </a:rPr>
            <a:t>％となっている。高止まりしている原因は、老朽化した屯所・防火水槽・消火栓であるが、屯所については統廃合を検討し、防火水槽及び消火栓については、計画的に更新していく。</a:t>
          </a:r>
          <a:endParaRPr kumimoji="1" lang="en-US" altLang="ja-JP" sz="1300">
            <a:latin typeface="ＭＳ Ｐゴシック"/>
          </a:endParaRPr>
        </a:p>
        <a:p>
          <a:r>
            <a:rPr kumimoji="1" lang="ja-JP" altLang="en-US" sz="1300">
              <a:latin typeface="ＭＳ Ｐゴシック"/>
            </a:rPr>
            <a:t>　保健センターについては、有形固定資産減価償却率が</a:t>
          </a:r>
          <a:r>
            <a:rPr kumimoji="1" lang="en-US" altLang="ja-JP" sz="1300">
              <a:latin typeface="ＭＳ Ｐゴシック"/>
            </a:rPr>
            <a:t>74.0</a:t>
          </a:r>
          <a:r>
            <a:rPr kumimoji="1" lang="ja-JP" altLang="en-US" sz="1300">
              <a:latin typeface="ＭＳ Ｐゴシック"/>
            </a:rPr>
            <a:t>％となっている。施設は旧地域保健センター１施設である。使用する上で、問題がないよう適切に日々の修繕を行い、管理していく。</a:t>
          </a:r>
          <a:endParaRPr kumimoji="1" lang="en-US" altLang="ja-JP" sz="1300">
            <a:latin typeface="ＭＳ Ｐゴシック"/>
          </a:endParaRPr>
        </a:p>
        <a:p>
          <a:r>
            <a:rPr kumimoji="1" lang="ja-JP" altLang="en-US" sz="1300">
              <a:latin typeface="ＭＳ Ｐゴシック"/>
            </a:rPr>
            <a:t>　公民館については、有形固定資産減価償却率が</a:t>
          </a:r>
          <a:r>
            <a:rPr kumimoji="1" lang="en-US" altLang="ja-JP" sz="1300">
              <a:latin typeface="ＭＳ Ｐゴシック"/>
            </a:rPr>
            <a:t>70.0</a:t>
          </a:r>
          <a:r>
            <a:rPr kumimoji="1" lang="ja-JP" altLang="en-US" sz="1300">
              <a:latin typeface="ＭＳ Ｐゴシック"/>
            </a:rPr>
            <a:t>％となっている。施設は町立公民館１施設である。平成</a:t>
          </a:r>
          <a:r>
            <a:rPr kumimoji="1" lang="en-US" altLang="ja-JP" sz="1300">
              <a:latin typeface="ＭＳ Ｐゴシック"/>
            </a:rPr>
            <a:t>31</a:t>
          </a:r>
          <a:r>
            <a:rPr kumimoji="1" lang="ja-JP" altLang="en-US" sz="1300">
              <a:latin typeface="ＭＳ Ｐゴシック"/>
            </a:rPr>
            <a:t>年度までに長寿命化計画を策定し、計画に基づき、老朽化対策に取り組む。</a:t>
          </a:r>
          <a:endParaRPr kumimoji="1" lang="en-US" altLang="ja-JP" sz="1300">
            <a:latin typeface="ＭＳ Ｐゴシック"/>
          </a:endParaRPr>
        </a:p>
        <a:p>
          <a:r>
            <a:rPr kumimoji="1" lang="ja-JP" altLang="en-US" sz="1300">
              <a:latin typeface="ＭＳ Ｐゴシック"/>
            </a:rPr>
            <a:t>　橋りょう・トンネルについては、有形固定資産減価償却率が</a:t>
          </a:r>
          <a:r>
            <a:rPr kumimoji="1" lang="en-US" altLang="ja-JP" sz="1300">
              <a:latin typeface="ＭＳ Ｐゴシック"/>
            </a:rPr>
            <a:t>67.3</a:t>
          </a:r>
          <a:r>
            <a:rPr kumimoji="1" lang="ja-JP" altLang="en-US" sz="1300">
              <a:latin typeface="ＭＳ Ｐゴシック"/>
            </a:rPr>
            <a:t>％となっている。平成</a:t>
          </a:r>
          <a:r>
            <a:rPr kumimoji="1" lang="en-US" altLang="ja-JP" sz="1300">
              <a:latin typeface="ＭＳ Ｐゴシック"/>
            </a:rPr>
            <a:t>30</a:t>
          </a:r>
          <a:r>
            <a:rPr kumimoji="1" lang="ja-JP" altLang="en-US" sz="1300">
              <a:latin typeface="ＭＳ Ｐゴシック"/>
            </a:rPr>
            <a:t>年度までに長寿命化計画を策定し、計画に基づき、老朽化対策に取り組む。</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4E3C05CC-C422-4A5A-A509-E18BABBEB99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546C5A1-D07D-491E-8D47-20C0B9E70BE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A365D67A-D735-4AB9-ADD3-26E964F9C1C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F3935E9F-603D-4201-8879-C1E53C2B5FF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1D574BE9-C425-46FC-89B6-6E944BC5AD8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3AC09EBA-F731-4D0C-AB5A-1D745C211D6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78E3DE42-3BDB-4646-9316-56A07C3BC5A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A384BEB2-73BF-45E3-9105-87F4196957E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386D6E86-24C4-4BC4-93CC-CF14680A086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7CD6A285-FA31-4033-B38A-4040D87F584B}"/>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18,011
17,962
177.67
9,423,542
9,194,121
195,821
6,207,045
11,030,556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126D49D1-DF83-4237-9AEF-85E465AFE8C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5BFC199-C5DA-4D92-A086-1DB256EFBA9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990C0DE6-19E4-4745-8F6D-46BEBD9E26D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56.1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262127F4-A7AC-4D54-B230-3EB42FDE967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23BE242-9274-4CBC-BB83-A4CAB367141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C4C08B04-A714-4D5B-8C3F-ADBC88275EB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E295B924-A701-4341-8343-F89C14C15C5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E360B05B-27B7-42A4-9FDB-26DF8F7FA6DB}"/>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27E3CD8-FDBE-490F-8B68-6014C8FB35AA}"/>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9DF0A5B4-4EAB-4F8D-902B-BAA89EAD8898}"/>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87B01DCB-4EAF-488E-9BD5-05FDCD54AF1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687D6FAF-DA6C-4441-BB48-A88F6876A1E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62F9AB7E-546A-4DAE-AE06-C76D2025433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919EF038-AF55-4559-8B83-974E7A43E4D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F55FA411-64FE-4C0C-B693-9DEF39A506E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273FBBC2-05CD-4F97-AFB2-94E1DF024BE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A09BAAFA-1FBE-4A38-BFA5-4F557589402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9AF5EA17-5D14-4ABB-A6DF-9A74ED22D85A}"/>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6A306DCC-F959-4D55-9965-0C0D6F43E0E3}"/>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AE7819CA-8BF3-4525-BAD0-E7D5234F94A1}"/>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39F015A2-6863-4BA4-B51F-44C129DB443F}"/>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AE6A0C37-708E-49E2-A235-C109D6D88A3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A3ED495A-C062-4220-968C-7C4443E40D7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4BFDA7A-072D-44BC-9BC3-B5246C4B81C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1323127A-9692-461F-B22F-BC338472029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7A732A6-8A0E-4E14-B7FC-E91B662985C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DAD5789A-C236-4CC1-8D95-980E7D3D96A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E6AB1AC8-AF68-499B-84B1-E59B1B7383B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6D81A1D3-9ABD-4CAD-9663-B33E7CFD37E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63FC52B7-F604-4135-9FEA-9B3D34CD6F4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3053E47D-BEDA-4F45-A9E5-A89544F2E43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D44DD695-4613-497D-8D40-2E577761421E}"/>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id="{45E271CD-E746-4440-B64B-C8607CE69E56}"/>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CEDF612B-6EE9-4B1E-B810-86FDCED9DE93}"/>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id="{37554371-F1DF-4E46-98EA-B4496672265D}"/>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1E104CA4-9D62-4329-AD15-6CDF87C786D4}"/>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id="{4CB82439-4B3E-4D4B-B698-2203B2D77565}"/>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7004960B-8361-4947-809F-CFF353F36A2C}"/>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id="{8888E145-D95C-4959-861A-6E4E5FFA0B95}"/>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a:extLst>
            <a:ext uri="{FF2B5EF4-FFF2-40B4-BE49-F238E27FC236}">
              <a16:creationId xmlns:a16="http://schemas.microsoft.com/office/drawing/2014/main" id="{2674286D-E85B-4782-BBFD-EAB28AE2B9F9}"/>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id="{36BB1972-3EFD-4275-A817-2EF2E9BF224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B06AA19-B4DD-4828-BC59-E8820CE6C16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a:extLst>
            <a:ext uri="{FF2B5EF4-FFF2-40B4-BE49-F238E27FC236}">
              <a16:creationId xmlns:a16="http://schemas.microsoft.com/office/drawing/2014/main" id="{A5E5DE58-D8BA-4A1B-8D48-A7445B3DB3A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137922</xdr:rowOff>
    </xdr:from>
    <xdr:to>
      <xdr:col>6</xdr:col>
      <xdr:colOff>510540</xdr:colOff>
      <xdr:row>40</xdr:row>
      <xdr:rowOff>117348</xdr:rowOff>
    </xdr:to>
    <xdr:cxnSp macro="">
      <xdr:nvCxnSpPr>
        <xdr:cNvPr id="55" name="直線コネクタ 54">
          <a:extLst>
            <a:ext uri="{FF2B5EF4-FFF2-40B4-BE49-F238E27FC236}">
              <a16:creationId xmlns:a16="http://schemas.microsoft.com/office/drawing/2014/main" id="{A1D2AD1B-29ED-4399-ADF9-DC9D651FA24A}"/>
            </a:ext>
          </a:extLst>
        </xdr:cNvPr>
        <xdr:cNvCxnSpPr/>
      </xdr:nvCxnSpPr>
      <xdr:spPr>
        <a:xfrm flipV="1">
          <a:off x="4634865" y="5795772"/>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121175</xdr:rowOff>
    </xdr:from>
    <xdr:ext cx="405111" cy="259045"/>
    <xdr:sp macro="" textlink="">
      <xdr:nvSpPr>
        <xdr:cNvPr id="56" name="【図書館】&#10;有形固定資産減価償却率最小値テキスト">
          <a:extLst>
            <a:ext uri="{FF2B5EF4-FFF2-40B4-BE49-F238E27FC236}">
              <a16:creationId xmlns:a16="http://schemas.microsoft.com/office/drawing/2014/main" id="{0E79A0B1-928C-40EF-BDBB-A1AA9FF2A040}"/>
            </a:ext>
          </a:extLst>
        </xdr:cNvPr>
        <xdr:cNvSpPr txBox="1"/>
      </xdr:nvSpPr>
      <xdr:spPr>
        <a:xfrm>
          <a:off x="4724400" y="697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422275</xdr:colOff>
      <xdr:row>40</xdr:row>
      <xdr:rowOff>117348</xdr:rowOff>
    </xdr:from>
    <xdr:to>
      <xdr:col>6</xdr:col>
      <xdr:colOff>600075</xdr:colOff>
      <xdr:row>40</xdr:row>
      <xdr:rowOff>117348</xdr:rowOff>
    </xdr:to>
    <xdr:cxnSp macro="">
      <xdr:nvCxnSpPr>
        <xdr:cNvPr id="57" name="直線コネクタ 56">
          <a:extLst>
            <a:ext uri="{FF2B5EF4-FFF2-40B4-BE49-F238E27FC236}">
              <a16:creationId xmlns:a16="http://schemas.microsoft.com/office/drawing/2014/main" id="{CD573F2F-86B1-46E2-86EC-F0C0FFD3644B}"/>
            </a:ext>
          </a:extLst>
        </xdr:cNvPr>
        <xdr:cNvCxnSpPr/>
      </xdr:nvCxnSpPr>
      <xdr:spPr>
        <a:xfrm>
          <a:off x="4546600" y="697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84599</xdr:rowOff>
    </xdr:from>
    <xdr:ext cx="405111" cy="259045"/>
    <xdr:sp macro="" textlink="">
      <xdr:nvSpPr>
        <xdr:cNvPr id="58" name="【図書館】&#10;有形固定資産減価償却率最大値テキスト">
          <a:extLst>
            <a:ext uri="{FF2B5EF4-FFF2-40B4-BE49-F238E27FC236}">
              <a16:creationId xmlns:a16="http://schemas.microsoft.com/office/drawing/2014/main" id="{2202B8AD-3C25-4816-92D4-A0EB58F3DD10}"/>
            </a:ext>
          </a:extLst>
        </xdr:cNvPr>
        <xdr:cNvSpPr txBox="1"/>
      </xdr:nvSpPr>
      <xdr:spPr>
        <a:xfrm>
          <a:off x="4724400" y="5570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33</xdr:row>
      <xdr:rowOff>137922</xdr:rowOff>
    </xdr:from>
    <xdr:to>
      <xdr:col>6</xdr:col>
      <xdr:colOff>600075</xdr:colOff>
      <xdr:row>33</xdr:row>
      <xdr:rowOff>137922</xdr:rowOff>
    </xdr:to>
    <xdr:cxnSp macro="">
      <xdr:nvCxnSpPr>
        <xdr:cNvPr id="59" name="直線コネクタ 58">
          <a:extLst>
            <a:ext uri="{FF2B5EF4-FFF2-40B4-BE49-F238E27FC236}">
              <a16:creationId xmlns:a16="http://schemas.microsoft.com/office/drawing/2014/main" id="{1BDEFEF1-16C3-4EEF-99FF-CA20D94EF654}"/>
            </a:ext>
          </a:extLst>
        </xdr:cNvPr>
        <xdr:cNvCxnSpPr/>
      </xdr:nvCxnSpPr>
      <xdr:spPr>
        <a:xfrm>
          <a:off x="4546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28973</xdr:rowOff>
    </xdr:from>
    <xdr:ext cx="405111" cy="259045"/>
    <xdr:sp macro="" textlink="">
      <xdr:nvSpPr>
        <xdr:cNvPr id="60" name="【図書館】&#10;有形固定資産減価償却率平均値テキスト">
          <a:extLst>
            <a:ext uri="{FF2B5EF4-FFF2-40B4-BE49-F238E27FC236}">
              <a16:creationId xmlns:a16="http://schemas.microsoft.com/office/drawing/2014/main" id="{C750F128-42EA-4472-84F2-3BA2549065FF}"/>
            </a:ext>
          </a:extLst>
        </xdr:cNvPr>
        <xdr:cNvSpPr txBox="1"/>
      </xdr:nvSpPr>
      <xdr:spPr>
        <a:xfrm>
          <a:off x="47244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50546</xdr:rowOff>
    </xdr:from>
    <xdr:to>
      <xdr:col>6</xdr:col>
      <xdr:colOff>561975</xdr:colOff>
      <xdr:row>39</xdr:row>
      <xdr:rowOff>152146</xdr:rowOff>
    </xdr:to>
    <xdr:sp macro="" textlink="">
      <xdr:nvSpPr>
        <xdr:cNvPr id="61" name="フローチャート : 判断 60">
          <a:extLst>
            <a:ext uri="{FF2B5EF4-FFF2-40B4-BE49-F238E27FC236}">
              <a16:creationId xmlns:a16="http://schemas.microsoft.com/office/drawing/2014/main" id="{E0BC78CA-CFD8-4901-BC65-6B47B81D5376}"/>
            </a:ext>
          </a:extLst>
        </xdr:cNvPr>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41</xdr:row>
      <xdr:rowOff>27686</xdr:rowOff>
    </xdr:from>
    <xdr:to>
      <xdr:col>5</xdr:col>
      <xdr:colOff>409575</xdr:colOff>
      <xdr:row>41</xdr:row>
      <xdr:rowOff>129286</xdr:rowOff>
    </xdr:to>
    <xdr:sp macro="" textlink="">
      <xdr:nvSpPr>
        <xdr:cNvPr id="62" name="フローチャート : 判断 61">
          <a:extLst>
            <a:ext uri="{FF2B5EF4-FFF2-40B4-BE49-F238E27FC236}">
              <a16:creationId xmlns:a16="http://schemas.microsoft.com/office/drawing/2014/main" id="{5E23D9E3-2EF1-4B8C-8907-8B2073ACC376}"/>
            </a:ext>
          </a:extLst>
        </xdr:cNvPr>
        <xdr:cNvSpPr/>
      </xdr:nvSpPr>
      <xdr:spPr>
        <a:xfrm>
          <a:off x="3746500" y="705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145813</xdr:rowOff>
    </xdr:from>
    <xdr:ext cx="405111" cy="259045"/>
    <xdr:sp macro="" textlink="">
      <xdr:nvSpPr>
        <xdr:cNvPr id="63" name="n_1aveValue【図書館】&#10;有形固定資産減価償却率">
          <a:extLst>
            <a:ext uri="{FF2B5EF4-FFF2-40B4-BE49-F238E27FC236}">
              <a16:creationId xmlns:a16="http://schemas.microsoft.com/office/drawing/2014/main" id="{DC1FA1CC-AFBC-4788-9BEE-24F468DEDACE}"/>
            </a:ext>
          </a:extLst>
        </xdr:cNvPr>
        <xdr:cNvSpPr txBox="1"/>
      </xdr:nvSpPr>
      <xdr:spPr>
        <a:xfrm>
          <a:off x="3582043" y="683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B3C61FD9-E72D-4949-9156-10F04E76385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C58ECE54-313E-4FED-BA77-1129A0D50F9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449E3A63-83D5-4F0E-A93C-A4DA1E4F685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D2DCA3D9-680B-4732-8F63-1E5A4C2EFC6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7498FF00-AE6F-4A8D-9349-EF0549495EB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128270</xdr:rowOff>
    </xdr:from>
    <xdr:to>
      <xdr:col>5</xdr:col>
      <xdr:colOff>409575</xdr:colOff>
      <xdr:row>42</xdr:row>
      <xdr:rowOff>58420</xdr:rowOff>
    </xdr:to>
    <xdr:sp macro="" textlink="">
      <xdr:nvSpPr>
        <xdr:cNvPr id="69" name="円/楕円 68">
          <a:extLst>
            <a:ext uri="{FF2B5EF4-FFF2-40B4-BE49-F238E27FC236}">
              <a16:creationId xmlns:a16="http://schemas.microsoft.com/office/drawing/2014/main" id="{9CEF5FDC-2845-4179-813B-17C3782201C5}"/>
            </a:ext>
          </a:extLst>
        </xdr:cNvPr>
        <xdr:cNvSpPr/>
      </xdr:nvSpPr>
      <xdr:spPr>
        <a:xfrm>
          <a:off x="3746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42</xdr:row>
      <xdr:rowOff>49547</xdr:rowOff>
    </xdr:from>
    <xdr:ext cx="405111" cy="259045"/>
    <xdr:sp macro="" textlink="">
      <xdr:nvSpPr>
        <xdr:cNvPr id="70" name="n_1mainValue【図書館】&#10;有形固定資産減価償却率">
          <a:extLst>
            <a:ext uri="{FF2B5EF4-FFF2-40B4-BE49-F238E27FC236}">
              <a16:creationId xmlns:a16="http://schemas.microsoft.com/office/drawing/2014/main" id="{00ED1A2F-2F57-4F4D-8D70-D207BF849716}"/>
            </a:ext>
          </a:extLst>
        </xdr:cNvPr>
        <xdr:cNvSpPr txBox="1"/>
      </xdr:nvSpPr>
      <xdr:spPr>
        <a:xfrm>
          <a:off x="3582043"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a:extLst>
            <a:ext uri="{FF2B5EF4-FFF2-40B4-BE49-F238E27FC236}">
              <a16:creationId xmlns:a16="http://schemas.microsoft.com/office/drawing/2014/main" id="{6BA04674-FEAB-4C09-84E1-59B9E106A45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a:extLst>
            <a:ext uri="{FF2B5EF4-FFF2-40B4-BE49-F238E27FC236}">
              <a16:creationId xmlns:a16="http://schemas.microsoft.com/office/drawing/2014/main" id="{BE322F61-C4A0-412D-ACF2-61E1D39B79D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a:extLst>
            <a:ext uri="{FF2B5EF4-FFF2-40B4-BE49-F238E27FC236}">
              <a16:creationId xmlns:a16="http://schemas.microsoft.com/office/drawing/2014/main" id="{8DDD8FE7-2505-4A7D-89FC-C5733595659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a:extLst>
            <a:ext uri="{FF2B5EF4-FFF2-40B4-BE49-F238E27FC236}">
              <a16:creationId xmlns:a16="http://schemas.microsoft.com/office/drawing/2014/main" id="{0281D14A-3B06-4538-837C-7E477E7085A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a:extLst>
            <a:ext uri="{FF2B5EF4-FFF2-40B4-BE49-F238E27FC236}">
              <a16:creationId xmlns:a16="http://schemas.microsoft.com/office/drawing/2014/main" id="{39F4ECD9-1316-49BB-BF52-6413EC910A9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a:extLst>
            <a:ext uri="{FF2B5EF4-FFF2-40B4-BE49-F238E27FC236}">
              <a16:creationId xmlns:a16="http://schemas.microsoft.com/office/drawing/2014/main" id="{A6F36B87-52E6-4556-999F-D377F6EC809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a:extLst>
            <a:ext uri="{FF2B5EF4-FFF2-40B4-BE49-F238E27FC236}">
              <a16:creationId xmlns:a16="http://schemas.microsoft.com/office/drawing/2014/main" id="{3EAE7B11-D685-4ECD-8383-5119B95867B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a:extLst>
            <a:ext uri="{FF2B5EF4-FFF2-40B4-BE49-F238E27FC236}">
              <a16:creationId xmlns:a16="http://schemas.microsoft.com/office/drawing/2014/main" id="{76D9E388-8992-4D95-A5DE-9CC0ADE2C8E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a:extLst>
            <a:ext uri="{FF2B5EF4-FFF2-40B4-BE49-F238E27FC236}">
              <a16:creationId xmlns:a16="http://schemas.microsoft.com/office/drawing/2014/main" id="{02641DF8-C9F1-4F95-9BF6-5AF9D264FDC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a:extLst>
            <a:ext uri="{FF2B5EF4-FFF2-40B4-BE49-F238E27FC236}">
              <a16:creationId xmlns:a16="http://schemas.microsoft.com/office/drawing/2014/main" id="{52E00CAA-BE9B-49B9-8B9C-90A6C28DA32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a:extLst>
            <a:ext uri="{FF2B5EF4-FFF2-40B4-BE49-F238E27FC236}">
              <a16:creationId xmlns:a16="http://schemas.microsoft.com/office/drawing/2014/main" id="{C29CA998-BB91-462E-A71E-9420F8DF48C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a:extLst>
            <a:ext uri="{FF2B5EF4-FFF2-40B4-BE49-F238E27FC236}">
              <a16:creationId xmlns:a16="http://schemas.microsoft.com/office/drawing/2014/main" id="{0347715E-0B23-4483-A1FA-A88C7FA345C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a:extLst>
            <a:ext uri="{FF2B5EF4-FFF2-40B4-BE49-F238E27FC236}">
              <a16:creationId xmlns:a16="http://schemas.microsoft.com/office/drawing/2014/main" id="{7EEEAE04-2E7A-4E6C-B802-3D7D06FDE91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4" name="テキスト ボックス 83">
          <a:extLst>
            <a:ext uri="{FF2B5EF4-FFF2-40B4-BE49-F238E27FC236}">
              <a16:creationId xmlns:a16="http://schemas.microsoft.com/office/drawing/2014/main" id="{73174BE6-E607-4452-8BAD-44A32C86BD6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a:extLst>
            <a:ext uri="{FF2B5EF4-FFF2-40B4-BE49-F238E27FC236}">
              <a16:creationId xmlns:a16="http://schemas.microsoft.com/office/drawing/2014/main" id="{EC62970D-02C6-44DD-A271-2350339AAB0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6" name="テキスト ボックス 85">
          <a:extLst>
            <a:ext uri="{FF2B5EF4-FFF2-40B4-BE49-F238E27FC236}">
              <a16:creationId xmlns:a16="http://schemas.microsoft.com/office/drawing/2014/main" id="{A61802A6-F27A-4612-9556-9C181EE19765}"/>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a:extLst>
            <a:ext uri="{FF2B5EF4-FFF2-40B4-BE49-F238E27FC236}">
              <a16:creationId xmlns:a16="http://schemas.microsoft.com/office/drawing/2014/main" id="{0E7D2F36-C2CC-4BCB-B75A-F5D72541FAD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88" name="テキスト ボックス 87">
          <a:extLst>
            <a:ext uri="{FF2B5EF4-FFF2-40B4-BE49-F238E27FC236}">
              <a16:creationId xmlns:a16="http://schemas.microsoft.com/office/drawing/2014/main" id="{6B49AB98-1D41-4124-BA86-B02ACD59DAE5}"/>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a:extLst>
            <a:ext uri="{FF2B5EF4-FFF2-40B4-BE49-F238E27FC236}">
              <a16:creationId xmlns:a16="http://schemas.microsoft.com/office/drawing/2014/main" id="{9BCECF17-321D-4B30-B1E7-EF70E0656C0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0" name="テキスト ボックス 89">
          <a:extLst>
            <a:ext uri="{FF2B5EF4-FFF2-40B4-BE49-F238E27FC236}">
              <a16:creationId xmlns:a16="http://schemas.microsoft.com/office/drawing/2014/main" id="{E7DF2AB9-976C-41F6-87CA-FF707D1AB7A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図書館】&#10;一人当たり面積グラフ枠">
          <a:extLst>
            <a:ext uri="{FF2B5EF4-FFF2-40B4-BE49-F238E27FC236}">
              <a16:creationId xmlns:a16="http://schemas.microsoft.com/office/drawing/2014/main" id="{EE76E7ED-935F-4D31-8040-24948401912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36</xdr:row>
      <xdr:rowOff>158496</xdr:rowOff>
    </xdr:from>
    <xdr:to>
      <xdr:col>15</xdr:col>
      <xdr:colOff>180340</xdr:colOff>
      <xdr:row>41</xdr:row>
      <xdr:rowOff>105918</xdr:rowOff>
    </xdr:to>
    <xdr:cxnSp macro="">
      <xdr:nvCxnSpPr>
        <xdr:cNvPr id="92" name="直線コネクタ 91">
          <a:extLst>
            <a:ext uri="{FF2B5EF4-FFF2-40B4-BE49-F238E27FC236}">
              <a16:creationId xmlns:a16="http://schemas.microsoft.com/office/drawing/2014/main" id="{1D8FF910-9741-477D-9899-65AEE50AF0A8}"/>
            </a:ext>
          </a:extLst>
        </xdr:cNvPr>
        <xdr:cNvCxnSpPr/>
      </xdr:nvCxnSpPr>
      <xdr:spPr>
        <a:xfrm flipV="1">
          <a:off x="10476865" y="6330696"/>
          <a:ext cx="0" cy="80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109745</xdr:rowOff>
    </xdr:from>
    <xdr:ext cx="469744" cy="259045"/>
    <xdr:sp macro="" textlink="">
      <xdr:nvSpPr>
        <xdr:cNvPr id="93" name="【図書館】&#10;一人当たり面積最小値テキスト">
          <a:extLst>
            <a:ext uri="{FF2B5EF4-FFF2-40B4-BE49-F238E27FC236}">
              <a16:creationId xmlns:a16="http://schemas.microsoft.com/office/drawing/2014/main" id="{B11D78C6-EE75-4FAB-B02C-FDDADD96C50C}"/>
            </a:ext>
          </a:extLst>
        </xdr:cNvPr>
        <xdr:cNvSpPr txBox="1"/>
      </xdr:nvSpPr>
      <xdr:spPr>
        <a:xfrm>
          <a:off x="105664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15</xdr:col>
      <xdr:colOff>92075</xdr:colOff>
      <xdr:row>41</xdr:row>
      <xdr:rowOff>105918</xdr:rowOff>
    </xdr:from>
    <xdr:to>
      <xdr:col>15</xdr:col>
      <xdr:colOff>269875</xdr:colOff>
      <xdr:row>41</xdr:row>
      <xdr:rowOff>105918</xdr:rowOff>
    </xdr:to>
    <xdr:cxnSp macro="">
      <xdr:nvCxnSpPr>
        <xdr:cNvPr id="94" name="直線コネクタ 93">
          <a:extLst>
            <a:ext uri="{FF2B5EF4-FFF2-40B4-BE49-F238E27FC236}">
              <a16:creationId xmlns:a16="http://schemas.microsoft.com/office/drawing/2014/main" id="{EC7F943E-430A-4052-908A-0E84C3707FAC}"/>
            </a:ext>
          </a:extLst>
        </xdr:cNvPr>
        <xdr:cNvCxnSpPr/>
      </xdr:nvCxnSpPr>
      <xdr:spPr>
        <a:xfrm>
          <a:off x="10388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105173</xdr:rowOff>
    </xdr:from>
    <xdr:ext cx="469744" cy="259045"/>
    <xdr:sp macro="" textlink="">
      <xdr:nvSpPr>
        <xdr:cNvPr id="95" name="【図書館】&#10;一人当たり面積最大値テキスト">
          <a:extLst>
            <a:ext uri="{FF2B5EF4-FFF2-40B4-BE49-F238E27FC236}">
              <a16:creationId xmlns:a16="http://schemas.microsoft.com/office/drawing/2014/main" id="{16490CFA-6681-4731-8D4A-1ABD9C6D0270}"/>
            </a:ext>
          </a:extLst>
        </xdr:cNvPr>
        <xdr:cNvSpPr txBox="1"/>
      </xdr:nvSpPr>
      <xdr:spPr>
        <a:xfrm>
          <a:off x="10566400" y="610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36</xdr:row>
      <xdr:rowOff>158496</xdr:rowOff>
    </xdr:from>
    <xdr:to>
      <xdr:col>15</xdr:col>
      <xdr:colOff>269875</xdr:colOff>
      <xdr:row>36</xdr:row>
      <xdr:rowOff>158496</xdr:rowOff>
    </xdr:to>
    <xdr:cxnSp macro="">
      <xdr:nvCxnSpPr>
        <xdr:cNvPr id="96" name="直線コネクタ 95">
          <a:extLst>
            <a:ext uri="{FF2B5EF4-FFF2-40B4-BE49-F238E27FC236}">
              <a16:creationId xmlns:a16="http://schemas.microsoft.com/office/drawing/2014/main" id="{266A8AAB-3208-4961-AD00-4FADDE743AFE}"/>
            </a:ext>
          </a:extLst>
        </xdr:cNvPr>
        <xdr:cNvCxnSpPr/>
      </xdr:nvCxnSpPr>
      <xdr:spPr>
        <a:xfrm>
          <a:off x="10388600" y="633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108983</xdr:rowOff>
    </xdr:from>
    <xdr:ext cx="469744" cy="259045"/>
    <xdr:sp macro="" textlink="">
      <xdr:nvSpPr>
        <xdr:cNvPr id="97" name="【図書館】&#10;一人当たり面積平均値テキスト">
          <a:extLst>
            <a:ext uri="{FF2B5EF4-FFF2-40B4-BE49-F238E27FC236}">
              <a16:creationId xmlns:a16="http://schemas.microsoft.com/office/drawing/2014/main" id="{3386E138-BB59-4E18-809A-637966F8AD52}"/>
            </a:ext>
          </a:extLst>
        </xdr:cNvPr>
        <xdr:cNvSpPr txBox="1"/>
      </xdr:nvSpPr>
      <xdr:spPr>
        <a:xfrm>
          <a:off x="10566400" y="662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130556</xdr:rowOff>
    </xdr:from>
    <xdr:to>
      <xdr:col>15</xdr:col>
      <xdr:colOff>231775</xdr:colOff>
      <xdr:row>39</xdr:row>
      <xdr:rowOff>60706</xdr:rowOff>
    </xdr:to>
    <xdr:sp macro="" textlink="">
      <xdr:nvSpPr>
        <xdr:cNvPr id="98" name="フローチャート : 判断 97">
          <a:extLst>
            <a:ext uri="{FF2B5EF4-FFF2-40B4-BE49-F238E27FC236}">
              <a16:creationId xmlns:a16="http://schemas.microsoft.com/office/drawing/2014/main" id="{99AB7A28-25B5-4B69-8E09-CCD7F8109FB5}"/>
            </a:ext>
          </a:extLst>
        </xdr:cNvPr>
        <xdr:cNvSpPr/>
      </xdr:nvSpPr>
      <xdr:spPr>
        <a:xfrm>
          <a:off x="104267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155702</xdr:rowOff>
    </xdr:from>
    <xdr:to>
      <xdr:col>14</xdr:col>
      <xdr:colOff>79375</xdr:colOff>
      <xdr:row>38</xdr:row>
      <xdr:rowOff>85852</xdr:rowOff>
    </xdr:to>
    <xdr:sp macro="" textlink="">
      <xdr:nvSpPr>
        <xdr:cNvPr id="99" name="フローチャート : 判断 98">
          <a:extLst>
            <a:ext uri="{FF2B5EF4-FFF2-40B4-BE49-F238E27FC236}">
              <a16:creationId xmlns:a16="http://schemas.microsoft.com/office/drawing/2014/main" id="{7DC680D2-5DA1-4F29-89B1-DC465DE2AE80}"/>
            </a:ext>
          </a:extLst>
        </xdr:cNvPr>
        <xdr:cNvSpPr/>
      </xdr:nvSpPr>
      <xdr:spPr>
        <a:xfrm>
          <a:off x="9588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76979</xdr:rowOff>
    </xdr:from>
    <xdr:ext cx="469744" cy="259045"/>
    <xdr:sp macro="" textlink="">
      <xdr:nvSpPr>
        <xdr:cNvPr id="100" name="n_1aveValue【図書館】&#10;一人当たり面積">
          <a:extLst>
            <a:ext uri="{FF2B5EF4-FFF2-40B4-BE49-F238E27FC236}">
              <a16:creationId xmlns:a16="http://schemas.microsoft.com/office/drawing/2014/main" id="{FD340F71-DD20-4CC4-A68C-679027409139}"/>
            </a:ext>
          </a:extLst>
        </xdr:cNvPr>
        <xdr:cNvSpPr txBox="1"/>
      </xdr:nvSpPr>
      <xdr:spPr>
        <a:xfrm>
          <a:off x="9391727" y="659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1" name="テキスト ボックス 100">
          <a:extLst>
            <a:ext uri="{FF2B5EF4-FFF2-40B4-BE49-F238E27FC236}">
              <a16:creationId xmlns:a16="http://schemas.microsoft.com/office/drawing/2014/main" id="{36C84753-2A85-409C-8590-9AB1F3B3F84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a:extLst>
            <a:ext uri="{FF2B5EF4-FFF2-40B4-BE49-F238E27FC236}">
              <a16:creationId xmlns:a16="http://schemas.microsoft.com/office/drawing/2014/main" id="{E8561C55-730B-435F-A199-3BB713AB176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BDC4CAC7-94CD-419D-BFEF-9D55A397D1C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AF91EB04-CD68-4FDE-B6AF-608A0B6410C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82BE79E0-C4A8-4D89-A999-D61551061EE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36830</xdr:rowOff>
    </xdr:from>
    <xdr:to>
      <xdr:col>14</xdr:col>
      <xdr:colOff>79375</xdr:colOff>
      <xdr:row>33</xdr:row>
      <xdr:rowOff>138430</xdr:rowOff>
    </xdr:to>
    <xdr:sp macro="" textlink="">
      <xdr:nvSpPr>
        <xdr:cNvPr id="106" name="円/楕円 105">
          <a:extLst>
            <a:ext uri="{FF2B5EF4-FFF2-40B4-BE49-F238E27FC236}">
              <a16:creationId xmlns:a16="http://schemas.microsoft.com/office/drawing/2014/main" id="{2F09E63E-756F-4EE6-B2AB-E674AFBE9305}"/>
            </a:ext>
          </a:extLst>
        </xdr:cNvPr>
        <xdr:cNvSpPr/>
      </xdr:nvSpPr>
      <xdr:spPr>
        <a:xfrm>
          <a:off x="9588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154957</xdr:rowOff>
    </xdr:from>
    <xdr:ext cx="469744" cy="259045"/>
    <xdr:sp macro="" textlink="">
      <xdr:nvSpPr>
        <xdr:cNvPr id="107" name="n_1mainValue【図書館】&#10;一人当たり面積">
          <a:extLst>
            <a:ext uri="{FF2B5EF4-FFF2-40B4-BE49-F238E27FC236}">
              <a16:creationId xmlns:a16="http://schemas.microsoft.com/office/drawing/2014/main" id="{4EDCB6D6-3687-4982-93E0-47AB69CA899C}"/>
            </a:ext>
          </a:extLst>
        </xdr:cNvPr>
        <xdr:cNvSpPr txBox="1"/>
      </xdr:nvSpPr>
      <xdr:spPr>
        <a:xfrm>
          <a:off x="9391727"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a:extLst>
            <a:ext uri="{FF2B5EF4-FFF2-40B4-BE49-F238E27FC236}">
              <a16:creationId xmlns:a16="http://schemas.microsoft.com/office/drawing/2014/main" id="{173ED6CB-AB46-454A-9470-24032B5764E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a:extLst>
            <a:ext uri="{FF2B5EF4-FFF2-40B4-BE49-F238E27FC236}">
              <a16:creationId xmlns:a16="http://schemas.microsoft.com/office/drawing/2014/main" id="{764DF7FA-6FB7-4A5A-AFDD-9E8DBD7F1AF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a:extLst>
            <a:ext uri="{FF2B5EF4-FFF2-40B4-BE49-F238E27FC236}">
              <a16:creationId xmlns:a16="http://schemas.microsoft.com/office/drawing/2014/main" id="{3E1EF754-E2BA-49D6-97EA-4624C9C340E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a:extLst>
            <a:ext uri="{FF2B5EF4-FFF2-40B4-BE49-F238E27FC236}">
              <a16:creationId xmlns:a16="http://schemas.microsoft.com/office/drawing/2014/main" id="{CEDB4ED7-1BAC-408E-A730-DAD7A805862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a:extLst>
            <a:ext uri="{FF2B5EF4-FFF2-40B4-BE49-F238E27FC236}">
              <a16:creationId xmlns:a16="http://schemas.microsoft.com/office/drawing/2014/main" id="{E2E1B66C-A126-4071-95D4-D4D86172F7B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a:extLst>
            <a:ext uri="{FF2B5EF4-FFF2-40B4-BE49-F238E27FC236}">
              <a16:creationId xmlns:a16="http://schemas.microsoft.com/office/drawing/2014/main" id="{46477295-EE2E-402E-B035-693F969925B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a:extLst>
            <a:ext uri="{FF2B5EF4-FFF2-40B4-BE49-F238E27FC236}">
              <a16:creationId xmlns:a16="http://schemas.microsoft.com/office/drawing/2014/main" id="{2DFFC161-DC42-4517-A1C8-5C4CC94A4D8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a:extLst>
            <a:ext uri="{FF2B5EF4-FFF2-40B4-BE49-F238E27FC236}">
              <a16:creationId xmlns:a16="http://schemas.microsoft.com/office/drawing/2014/main" id="{76DA147D-19E8-4E02-9C8A-288D848E14A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a:extLst>
            <a:ext uri="{FF2B5EF4-FFF2-40B4-BE49-F238E27FC236}">
              <a16:creationId xmlns:a16="http://schemas.microsoft.com/office/drawing/2014/main" id="{B46AD87F-3536-4932-B934-C652EDD9FDF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a:extLst>
            <a:ext uri="{FF2B5EF4-FFF2-40B4-BE49-F238E27FC236}">
              <a16:creationId xmlns:a16="http://schemas.microsoft.com/office/drawing/2014/main" id="{B01B5473-353E-400C-B659-62143BC18ED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a:extLst>
            <a:ext uri="{FF2B5EF4-FFF2-40B4-BE49-F238E27FC236}">
              <a16:creationId xmlns:a16="http://schemas.microsoft.com/office/drawing/2014/main" id="{2F0856C1-5DBE-470E-8A21-B92627C0C1D2}"/>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9" name="直線コネクタ 118">
          <a:extLst>
            <a:ext uri="{FF2B5EF4-FFF2-40B4-BE49-F238E27FC236}">
              <a16:creationId xmlns:a16="http://schemas.microsoft.com/office/drawing/2014/main" id="{DBC6FB9E-5E7F-4BEB-8840-B028AE64369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0" name="テキスト ボックス 119">
          <a:extLst>
            <a:ext uri="{FF2B5EF4-FFF2-40B4-BE49-F238E27FC236}">
              <a16:creationId xmlns:a16="http://schemas.microsoft.com/office/drawing/2014/main" id="{AB4C8335-34A8-48B5-AC5E-6E49F44CF08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1" name="直線コネクタ 120">
          <a:extLst>
            <a:ext uri="{FF2B5EF4-FFF2-40B4-BE49-F238E27FC236}">
              <a16:creationId xmlns:a16="http://schemas.microsoft.com/office/drawing/2014/main" id="{9327EFE5-1506-4BF5-A3E8-9583588CF6D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2" name="テキスト ボックス 121">
          <a:extLst>
            <a:ext uri="{FF2B5EF4-FFF2-40B4-BE49-F238E27FC236}">
              <a16:creationId xmlns:a16="http://schemas.microsoft.com/office/drawing/2014/main" id="{9E5B6AE1-E3F3-44B5-9BCF-4852EE59477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a:extLst>
            <a:ext uri="{FF2B5EF4-FFF2-40B4-BE49-F238E27FC236}">
              <a16:creationId xmlns:a16="http://schemas.microsoft.com/office/drawing/2014/main" id="{C98C6E3B-5987-4421-9D4D-6F4EB542A1B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4" name="テキスト ボックス 123">
          <a:extLst>
            <a:ext uri="{FF2B5EF4-FFF2-40B4-BE49-F238E27FC236}">
              <a16:creationId xmlns:a16="http://schemas.microsoft.com/office/drawing/2014/main" id="{4082A018-96A8-4E7B-9890-A2F633A3C19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5" name="直線コネクタ 124">
          <a:extLst>
            <a:ext uri="{FF2B5EF4-FFF2-40B4-BE49-F238E27FC236}">
              <a16:creationId xmlns:a16="http://schemas.microsoft.com/office/drawing/2014/main" id="{2287F60B-AF82-4D5B-BB04-0A34C96EDE6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6" name="テキスト ボックス 125">
          <a:extLst>
            <a:ext uri="{FF2B5EF4-FFF2-40B4-BE49-F238E27FC236}">
              <a16:creationId xmlns:a16="http://schemas.microsoft.com/office/drawing/2014/main" id="{8069A1FF-3FAE-4560-AC68-F648123F4DB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7" name="直線コネクタ 126">
          <a:extLst>
            <a:ext uri="{FF2B5EF4-FFF2-40B4-BE49-F238E27FC236}">
              <a16:creationId xmlns:a16="http://schemas.microsoft.com/office/drawing/2014/main" id="{52F3569D-69C7-4486-91A4-BF8FAD4FC7F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8" name="テキスト ボックス 127">
          <a:extLst>
            <a:ext uri="{FF2B5EF4-FFF2-40B4-BE49-F238E27FC236}">
              <a16:creationId xmlns:a16="http://schemas.microsoft.com/office/drawing/2014/main" id="{28AB0A6A-EF40-417D-8CA7-BC8D45FF693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a:extLst>
            <a:ext uri="{FF2B5EF4-FFF2-40B4-BE49-F238E27FC236}">
              <a16:creationId xmlns:a16="http://schemas.microsoft.com/office/drawing/2014/main" id="{A42799F7-B0A7-467D-A7F6-4DBAF2F4B23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a:extLst>
            <a:ext uri="{FF2B5EF4-FFF2-40B4-BE49-F238E27FC236}">
              <a16:creationId xmlns:a16="http://schemas.microsoft.com/office/drawing/2014/main" id="{0B66E3DB-4730-4F8D-AC75-BED8FF2A6C4E}"/>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a:extLst>
            <a:ext uri="{FF2B5EF4-FFF2-40B4-BE49-F238E27FC236}">
              <a16:creationId xmlns:a16="http://schemas.microsoft.com/office/drawing/2014/main" id="{09A066FE-C095-4407-A0E7-ED28022871E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133350</xdr:rowOff>
    </xdr:from>
    <xdr:to>
      <xdr:col>6</xdr:col>
      <xdr:colOff>510540</xdr:colOff>
      <xdr:row>64</xdr:row>
      <xdr:rowOff>30480</xdr:rowOff>
    </xdr:to>
    <xdr:cxnSp macro="">
      <xdr:nvCxnSpPr>
        <xdr:cNvPr id="132" name="直線コネクタ 131">
          <a:extLst>
            <a:ext uri="{FF2B5EF4-FFF2-40B4-BE49-F238E27FC236}">
              <a16:creationId xmlns:a16="http://schemas.microsoft.com/office/drawing/2014/main" id="{FE42515F-99DE-4877-9279-08BC93347F4E}"/>
            </a:ext>
          </a:extLst>
        </xdr:cNvPr>
        <xdr:cNvCxnSpPr/>
      </xdr:nvCxnSpPr>
      <xdr:spPr>
        <a:xfrm flipV="1">
          <a:off x="4634865" y="95631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34307</xdr:rowOff>
    </xdr:from>
    <xdr:ext cx="405111" cy="259045"/>
    <xdr:sp macro="" textlink="">
      <xdr:nvSpPr>
        <xdr:cNvPr id="133" name="【体育館・プール】&#10;有形固定資産減価償却率最小値テキスト">
          <a:extLst>
            <a:ext uri="{FF2B5EF4-FFF2-40B4-BE49-F238E27FC236}">
              <a16:creationId xmlns:a16="http://schemas.microsoft.com/office/drawing/2014/main" id="{86BA882A-850A-40AB-A52D-57E1CE353036}"/>
            </a:ext>
          </a:extLst>
        </xdr:cNvPr>
        <xdr:cNvSpPr txBox="1"/>
      </xdr:nvSpPr>
      <xdr:spPr>
        <a:xfrm>
          <a:off x="4724400"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6</xdr:col>
      <xdr:colOff>422275</xdr:colOff>
      <xdr:row>64</xdr:row>
      <xdr:rowOff>30480</xdr:rowOff>
    </xdr:from>
    <xdr:to>
      <xdr:col>6</xdr:col>
      <xdr:colOff>600075</xdr:colOff>
      <xdr:row>64</xdr:row>
      <xdr:rowOff>30480</xdr:rowOff>
    </xdr:to>
    <xdr:cxnSp macro="">
      <xdr:nvCxnSpPr>
        <xdr:cNvPr id="134" name="直線コネクタ 133">
          <a:extLst>
            <a:ext uri="{FF2B5EF4-FFF2-40B4-BE49-F238E27FC236}">
              <a16:creationId xmlns:a16="http://schemas.microsoft.com/office/drawing/2014/main" id="{1268A087-2A1E-4443-90F2-EF7C69E5923B}"/>
            </a:ext>
          </a:extLst>
        </xdr:cNvPr>
        <xdr:cNvCxnSpPr/>
      </xdr:nvCxnSpPr>
      <xdr:spPr>
        <a:xfrm>
          <a:off x="4546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80027</xdr:rowOff>
    </xdr:from>
    <xdr:ext cx="405111" cy="259045"/>
    <xdr:sp macro="" textlink="">
      <xdr:nvSpPr>
        <xdr:cNvPr id="135" name="【体育館・プール】&#10;有形固定資産減価償却率最大値テキスト">
          <a:extLst>
            <a:ext uri="{FF2B5EF4-FFF2-40B4-BE49-F238E27FC236}">
              <a16:creationId xmlns:a16="http://schemas.microsoft.com/office/drawing/2014/main" id="{13611D69-5755-41EE-8CDF-6166EDD9CEF5}"/>
            </a:ext>
          </a:extLst>
        </xdr:cNvPr>
        <xdr:cNvSpPr txBox="1"/>
      </xdr:nvSpPr>
      <xdr:spPr>
        <a:xfrm>
          <a:off x="4724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a:t>
          </a:r>
          <a:endParaRPr kumimoji="1" lang="ja-JP" altLang="en-US" sz="1000" b="1">
            <a:latin typeface="ＭＳ Ｐゴシック"/>
          </a:endParaRPr>
        </a:p>
      </xdr:txBody>
    </xdr:sp>
    <xdr:clientData/>
  </xdr:oneCellAnchor>
  <xdr:twoCellAnchor>
    <xdr:from>
      <xdr:col>6</xdr:col>
      <xdr:colOff>422275</xdr:colOff>
      <xdr:row>55</xdr:row>
      <xdr:rowOff>133350</xdr:rowOff>
    </xdr:from>
    <xdr:to>
      <xdr:col>6</xdr:col>
      <xdr:colOff>600075</xdr:colOff>
      <xdr:row>55</xdr:row>
      <xdr:rowOff>133350</xdr:rowOff>
    </xdr:to>
    <xdr:cxnSp macro="">
      <xdr:nvCxnSpPr>
        <xdr:cNvPr id="136" name="直線コネクタ 135">
          <a:extLst>
            <a:ext uri="{FF2B5EF4-FFF2-40B4-BE49-F238E27FC236}">
              <a16:creationId xmlns:a16="http://schemas.microsoft.com/office/drawing/2014/main" id="{0E252473-414D-4352-AC6E-52D6EDA43BDE}"/>
            </a:ext>
          </a:extLst>
        </xdr:cNvPr>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148607</xdr:rowOff>
    </xdr:from>
    <xdr:ext cx="405111" cy="259045"/>
    <xdr:sp macro="" textlink="">
      <xdr:nvSpPr>
        <xdr:cNvPr id="137" name="【体育館・プール】&#10;有形固定資産減価償却率平均値テキスト">
          <a:extLst>
            <a:ext uri="{FF2B5EF4-FFF2-40B4-BE49-F238E27FC236}">
              <a16:creationId xmlns:a16="http://schemas.microsoft.com/office/drawing/2014/main" id="{E93CD1F2-FB00-4B83-8BCD-F8FBB5315DED}"/>
            </a:ext>
          </a:extLst>
        </xdr:cNvPr>
        <xdr:cNvSpPr txBox="1"/>
      </xdr:nvSpPr>
      <xdr:spPr>
        <a:xfrm>
          <a:off x="47244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170180</xdr:rowOff>
    </xdr:from>
    <xdr:to>
      <xdr:col>6</xdr:col>
      <xdr:colOff>561975</xdr:colOff>
      <xdr:row>59</xdr:row>
      <xdr:rowOff>100330</xdr:rowOff>
    </xdr:to>
    <xdr:sp macro="" textlink="">
      <xdr:nvSpPr>
        <xdr:cNvPr id="138" name="フローチャート : 判断 137">
          <a:extLst>
            <a:ext uri="{FF2B5EF4-FFF2-40B4-BE49-F238E27FC236}">
              <a16:creationId xmlns:a16="http://schemas.microsoft.com/office/drawing/2014/main" id="{EB79902E-2C8B-4900-AE82-9A1640D70F28}"/>
            </a:ext>
          </a:extLst>
        </xdr:cNvPr>
        <xdr:cNvSpPr/>
      </xdr:nvSpPr>
      <xdr:spPr>
        <a:xfrm>
          <a:off x="4584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74930</xdr:rowOff>
    </xdr:from>
    <xdr:to>
      <xdr:col>5</xdr:col>
      <xdr:colOff>409575</xdr:colOff>
      <xdr:row>61</xdr:row>
      <xdr:rowOff>5080</xdr:rowOff>
    </xdr:to>
    <xdr:sp macro="" textlink="">
      <xdr:nvSpPr>
        <xdr:cNvPr id="139" name="フローチャート : 判断 138">
          <a:extLst>
            <a:ext uri="{FF2B5EF4-FFF2-40B4-BE49-F238E27FC236}">
              <a16:creationId xmlns:a16="http://schemas.microsoft.com/office/drawing/2014/main" id="{146C76ED-E7AE-4297-A2B3-C550C9F9CA1E}"/>
            </a:ext>
          </a:extLst>
        </xdr:cNvPr>
        <xdr:cNvSpPr/>
      </xdr:nvSpPr>
      <xdr:spPr>
        <a:xfrm>
          <a:off x="3746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21607</xdr:rowOff>
    </xdr:from>
    <xdr:ext cx="405111" cy="259045"/>
    <xdr:sp macro="" textlink="">
      <xdr:nvSpPr>
        <xdr:cNvPr id="140" name="n_1aveValue【体育館・プール】&#10;有形固定資産減価償却率">
          <a:extLst>
            <a:ext uri="{FF2B5EF4-FFF2-40B4-BE49-F238E27FC236}">
              <a16:creationId xmlns:a16="http://schemas.microsoft.com/office/drawing/2014/main" id="{BB48ADA3-A11F-4D63-804B-846CF03A9955}"/>
            </a:ext>
          </a:extLst>
        </xdr:cNvPr>
        <xdr:cNvSpPr txBox="1"/>
      </xdr:nvSpPr>
      <xdr:spPr>
        <a:xfrm>
          <a:off x="3582043"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42C22C2-3886-43E2-BB50-013C385E60A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9398D473-990C-4E9C-AC75-4DD8870CDC1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C0750F07-9309-4543-94B6-38F5E3E2E59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DD88DFC3-5215-4F96-BAAA-52A8D5C6313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BBAC400-E5D2-4960-A768-F468DB86283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170180</xdr:rowOff>
    </xdr:from>
    <xdr:to>
      <xdr:col>5</xdr:col>
      <xdr:colOff>409575</xdr:colOff>
      <xdr:row>63</xdr:row>
      <xdr:rowOff>100330</xdr:rowOff>
    </xdr:to>
    <xdr:sp macro="" textlink="">
      <xdr:nvSpPr>
        <xdr:cNvPr id="146" name="円/楕円 145">
          <a:extLst>
            <a:ext uri="{FF2B5EF4-FFF2-40B4-BE49-F238E27FC236}">
              <a16:creationId xmlns:a16="http://schemas.microsoft.com/office/drawing/2014/main" id="{2B55B469-1613-475E-87D9-B2C0E3402BBE}"/>
            </a:ext>
          </a:extLst>
        </xdr:cNvPr>
        <xdr:cNvSpPr/>
      </xdr:nvSpPr>
      <xdr:spPr>
        <a:xfrm>
          <a:off x="3746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91457</xdr:rowOff>
    </xdr:from>
    <xdr:ext cx="405111" cy="259045"/>
    <xdr:sp macro="" textlink="">
      <xdr:nvSpPr>
        <xdr:cNvPr id="147" name="n_1mainValue【体育館・プール】&#10;有形固定資産減価償却率">
          <a:extLst>
            <a:ext uri="{FF2B5EF4-FFF2-40B4-BE49-F238E27FC236}">
              <a16:creationId xmlns:a16="http://schemas.microsoft.com/office/drawing/2014/main" id="{0B34A789-E786-49B5-A847-3C4DB931DB16}"/>
            </a:ext>
          </a:extLst>
        </xdr:cNvPr>
        <xdr:cNvSpPr txBox="1"/>
      </xdr:nvSpPr>
      <xdr:spPr>
        <a:xfrm>
          <a:off x="3582043"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a:extLst>
            <a:ext uri="{FF2B5EF4-FFF2-40B4-BE49-F238E27FC236}">
              <a16:creationId xmlns:a16="http://schemas.microsoft.com/office/drawing/2014/main" id="{264E043D-97A4-49A4-BF1D-9EA584F35ED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a:extLst>
            <a:ext uri="{FF2B5EF4-FFF2-40B4-BE49-F238E27FC236}">
              <a16:creationId xmlns:a16="http://schemas.microsoft.com/office/drawing/2014/main" id="{38BA9675-F704-4F91-B446-BAB38E0A13B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a:extLst>
            <a:ext uri="{FF2B5EF4-FFF2-40B4-BE49-F238E27FC236}">
              <a16:creationId xmlns:a16="http://schemas.microsoft.com/office/drawing/2014/main" id="{F2C3464E-7E60-482E-9BDD-0CBF234EA7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a:extLst>
            <a:ext uri="{FF2B5EF4-FFF2-40B4-BE49-F238E27FC236}">
              <a16:creationId xmlns:a16="http://schemas.microsoft.com/office/drawing/2014/main" id="{F1ADD922-7DB5-4E64-8304-63284C1E5E1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a:extLst>
            <a:ext uri="{FF2B5EF4-FFF2-40B4-BE49-F238E27FC236}">
              <a16:creationId xmlns:a16="http://schemas.microsoft.com/office/drawing/2014/main" id="{15620346-B09A-4C87-B977-5523F9E1715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a:extLst>
            <a:ext uri="{FF2B5EF4-FFF2-40B4-BE49-F238E27FC236}">
              <a16:creationId xmlns:a16="http://schemas.microsoft.com/office/drawing/2014/main" id="{96325770-CFC4-42F7-9E75-C3941BF6653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a:extLst>
            <a:ext uri="{FF2B5EF4-FFF2-40B4-BE49-F238E27FC236}">
              <a16:creationId xmlns:a16="http://schemas.microsoft.com/office/drawing/2014/main" id="{069AFFC5-6ACB-44B9-85EB-6733402E8B6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a:extLst>
            <a:ext uri="{FF2B5EF4-FFF2-40B4-BE49-F238E27FC236}">
              <a16:creationId xmlns:a16="http://schemas.microsoft.com/office/drawing/2014/main" id="{C9929E8E-253F-43C0-8141-0AEE45047AE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a:extLst>
            <a:ext uri="{FF2B5EF4-FFF2-40B4-BE49-F238E27FC236}">
              <a16:creationId xmlns:a16="http://schemas.microsoft.com/office/drawing/2014/main" id="{75705EB1-9A6E-4066-BF0C-2937777BC27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a:extLst>
            <a:ext uri="{FF2B5EF4-FFF2-40B4-BE49-F238E27FC236}">
              <a16:creationId xmlns:a16="http://schemas.microsoft.com/office/drawing/2014/main" id="{1C96C012-A010-450B-A9C5-E7868CD0ED1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a:extLst>
            <a:ext uri="{FF2B5EF4-FFF2-40B4-BE49-F238E27FC236}">
              <a16:creationId xmlns:a16="http://schemas.microsoft.com/office/drawing/2014/main" id="{4CBE0D0C-135B-4DFF-8CA5-4FE3343BABD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9" name="テキスト ボックス 158">
          <a:extLst>
            <a:ext uri="{FF2B5EF4-FFF2-40B4-BE49-F238E27FC236}">
              <a16:creationId xmlns:a16="http://schemas.microsoft.com/office/drawing/2014/main" id="{57C3EAF5-2EE9-4A53-9450-D139FC141CD2}"/>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a:extLst>
            <a:ext uri="{FF2B5EF4-FFF2-40B4-BE49-F238E27FC236}">
              <a16:creationId xmlns:a16="http://schemas.microsoft.com/office/drawing/2014/main" id="{5E12FD06-4230-4A2B-B0F0-21B74FB31F5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1" name="テキスト ボックス 160">
          <a:extLst>
            <a:ext uri="{FF2B5EF4-FFF2-40B4-BE49-F238E27FC236}">
              <a16:creationId xmlns:a16="http://schemas.microsoft.com/office/drawing/2014/main" id="{CB9B6DE0-F862-4842-BBFD-BA9B9A56BFC6}"/>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a:extLst>
            <a:ext uri="{FF2B5EF4-FFF2-40B4-BE49-F238E27FC236}">
              <a16:creationId xmlns:a16="http://schemas.microsoft.com/office/drawing/2014/main" id="{9F690008-2F9D-42BB-9102-06D6A7AB46B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3" name="テキスト ボックス 162">
          <a:extLst>
            <a:ext uri="{FF2B5EF4-FFF2-40B4-BE49-F238E27FC236}">
              <a16:creationId xmlns:a16="http://schemas.microsoft.com/office/drawing/2014/main" id="{CEB983FE-4E22-4A8B-8DAC-4C4153B6EDE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a:extLst>
            <a:ext uri="{FF2B5EF4-FFF2-40B4-BE49-F238E27FC236}">
              <a16:creationId xmlns:a16="http://schemas.microsoft.com/office/drawing/2014/main" id="{B3E1B3BE-C59B-4BA1-AF3D-A64C0028EE0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5" name="テキスト ボックス 164">
          <a:extLst>
            <a:ext uri="{FF2B5EF4-FFF2-40B4-BE49-F238E27FC236}">
              <a16:creationId xmlns:a16="http://schemas.microsoft.com/office/drawing/2014/main" id="{283E5907-DCE4-421D-A527-B71ED1242A44}"/>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a:extLst>
            <a:ext uri="{FF2B5EF4-FFF2-40B4-BE49-F238E27FC236}">
              <a16:creationId xmlns:a16="http://schemas.microsoft.com/office/drawing/2014/main" id="{44A7D9FE-BB7F-4D91-B16C-1180D1A2C2A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a:extLst>
            <a:ext uri="{FF2B5EF4-FFF2-40B4-BE49-F238E27FC236}">
              <a16:creationId xmlns:a16="http://schemas.microsoft.com/office/drawing/2014/main" id="{0330055D-3888-4DBA-BC21-73B1E0D3F85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体育館・プール】&#10;一人当たり面積グラフ枠">
          <a:extLst>
            <a:ext uri="{FF2B5EF4-FFF2-40B4-BE49-F238E27FC236}">
              <a16:creationId xmlns:a16="http://schemas.microsoft.com/office/drawing/2014/main" id="{44846E09-A4F5-4315-AD2A-3D4887AC731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18288</xdr:rowOff>
    </xdr:from>
    <xdr:to>
      <xdr:col>15</xdr:col>
      <xdr:colOff>180340</xdr:colOff>
      <xdr:row>62</xdr:row>
      <xdr:rowOff>155448</xdr:rowOff>
    </xdr:to>
    <xdr:cxnSp macro="">
      <xdr:nvCxnSpPr>
        <xdr:cNvPr id="169" name="直線コネクタ 168">
          <a:extLst>
            <a:ext uri="{FF2B5EF4-FFF2-40B4-BE49-F238E27FC236}">
              <a16:creationId xmlns:a16="http://schemas.microsoft.com/office/drawing/2014/main" id="{E209BBC6-980B-4C36-B920-AB225367EE38}"/>
            </a:ext>
          </a:extLst>
        </xdr:cNvPr>
        <xdr:cNvCxnSpPr/>
      </xdr:nvCxnSpPr>
      <xdr:spPr>
        <a:xfrm flipV="1">
          <a:off x="10476865" y="961948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159275</xdr:rowOff>
    </xdr:from>
    <xdr:ext cx="469744" cy="259045"/>
    <xdr:sp macro="" textlink="">
      <xdr:nvSpPr>
        <xdr:cNvPr id="170" name="【体育館・プール】&#10;一人当たり面積最小値テキスト">
          <a:extLst>
            <a:ext uri="{FF2B5EF4-FFF2-40B4-BE49-F238E27FC236}">
              <a16:creationId xmlns:a16="http://schemas.microsoft.com/office/drawing/2014/main" id="{1DCB5964-65BA-4C5B-BCA1-9FCE2EAF0A7B}"/>
            </a:ext>
          </a:extLst>
        </xdr:cNvPr>
        <xdr:cNvSpPr txBox="1"/>
      </xdr:nvSpPr>
      <xdr:spPr>
        <a:xfrm>
          <a:off x="10566400" y="1078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62</xdr:row>
      <xdr:rowOff>155448</xdr:rowOff>
    </xdr:from>
    <xdr:to>
      <xdr:col>15</xdr:col>
      <xdr:colOff>269875</xdr:colOff>
      <xdr:row>62</xdr:row>
      <xdr:rowOff>155448</xdr:rowOff>
    </xdr:to>
    <xdr:cxnSp macro="">
      <xdr:nvCxnSpPr>
        <xdr:cNvPr id="171" name="直線コネクタ 170">
          <a:extLst>
            <a:ext uri="{FF2B5EF4-FFF2-40B4-BE49-F238E27FC236}">
              <a16:creationId xmlns:a16="http://schemas.microsoft.com/office/drawing/2014/main" id="{8E3D3783-ED83-44DE-BD8A-B5A186A7190D}"/>
            </a:ext>
          </a:extLst>
        </xdr:cNvPr>
        <xdr:cNvCxnSpPr/>
      </xdr:nvCxnSpPr>
      <xdr:spPr>
        <a:xfrm>
          <a:off x="10388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136415</xdr:rowOff>
    </xdr:from>
    <xdr:ext cx="469744" cy="259045"/>
    <xdr:sp macro="" textlink="">
      <xdr:nvSpPr>
        <xdr:cNvPr id="172" name="【体育館・プール】&#10;一人当たり面積最大値テキスト">
          <a:extLst>
            <a:ext uri="{FF2B5EF4-FFF2-40B4-BE49-F238E27FC236}">
              <a16:creationId xmlns:a16="http://schemas.microsoft.com/office/drawing/2014/main" id="{B1D1BD9F-A4FC-494B-9B30-5BBD88B7757A}"/>
            </a:ext>
          </a:extLst>
        </xdr:cNvPr>
        <xdr:cNvSpPr txBox="1"/>
      </xdr:nvSpPr>
      <xdr:spPr>
        <a:xfrm>
          <a:off x="10566400" y="939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0.592</a:t>
          </a:r>
          <a:endParaRPr kumimoji="1" lang="ja-JP" altLang="en-US" sz="1000" b="1">
            <a:latin typeface="ＭＳ Ｐゴシック"/>
          </a:endParaRPr>
        </a:p>
      </xdr:txBody>
    </xdr:sp>
    <xdr:clientData/>
  </xdr:oneCellAnchor>
  <xdr:twoCellAnchor>
    <xdr:from>
      <xdr:col>15</xdr:col>
      <xdr:colOff>92075</xdr:colOff>
      <xdr:row>56</xdr:row>
      <xdr:rowOff>18288</xdr:rowOff>
    </xdr:from>
    <xdr:to>
      <xdr:col>15</xdr:col>
      <xdr:colOff>269875</xdr:colOff>
      <xdr:row>56</xdr:row>
      <xdr:rowOff>18288</xdr:rowOff>
    </xdr:to>
    <xdr:cxnSp macro="">
      <xdr:nvCxnSpPr>
        <xdr:cNvPr id="173" name="直線コネクタ 172">
          <a:extLst>
            <a:ext uri="{FF2B5EF4-FFF2-40B4-BE49-F238E27FC236}">
              <a16:creationId xmlns:a16="http://schemas.microsoft.com/office/drawing/2014/main" id="{60A93470-0271-42B7-8D5D-6E9AA40F00CF}"/>
            </a:ext>
          </a:extLst>
        </xdr:cNvPr>
        <xdr:cNvCxnSpPr/>
      </xdr:nvCxnSpPr>
      <xdr:spPr>
        <a:xfrm>
          <a:off x="10388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89933</xdr:rowOff>
    </xdr:from>
    <xdr:ext cx="469744" cy="259045"/>
    <xdr:sp macro="" textlink="">
      <xdr:nvSpPr>
        <xdr:cNvPr id="174" name="【体育館・プール】&#10;一人当たり面積平均値テキスト">
          <a:extLst>
            <a:ext uri="{FF2B5EF4-FFF2-40B4-BE49-F238E27FC236}">
              <a16:creationId xmlns:a16="http://schemas.microsoft.com/office/drawing/2014/main" id="{833E64EC-D9B4-4F90-BC5E-FE595F74A6C0}"/>
            </a:ext>
          </a:extLst>
        </xdr:cNvPr>
        <xdr:cNvSpPr txBox="1"/>
      </xdr:nvSpPr>
      <xdr:spPr>
        <a:xfrm>
          <a:off x="10566400" y="10205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111506</xdr:rowOff>
    </xdr:from>
    <xdr:to>
      <xdr:col>15</xdr:col>
      <xdr:colOff>231775</xdr:colOff>
      <xdr:row>60</xdr:row>
      <xdr:rowOff>41656</xdr:rowOff>
    </xdr:to>
    <xdr:sp macro="" textlink="">
      <xdr:nvSpPr>
        <xdr:cNvPr id="175" name="フローチャート : 判断 174">
          <a:extLst>
            <a:ext uri="{FF2B5EF4-FFF2-40B4-BE49-F238E27FC236}">
              <a16:creationId xmlns:a16="http://schemas.microsoft.com/office/drawing/2014/main" id="{E60C6976-7296-4F17-994A-D24487564192}"/>
            </a:ext>
          </a:extLst>
        </xdr:cNvPr>
        <xdr:cNvSpPr/>
      </xdr:nvSpPr>
      <xdr:spPr>
        <a:xfrm>
          <a:off x="10426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125222</xdr:rowOff>
    </xdr:from>
    <xdr:to>
      <xdr:col>14</xdr:col>
      <xdr:colOff>79375</xdr:colOff>
      <xdr:row>58</xdr:row>
      <xdr:rowOff>55372</xdr:rowOff>
    </xdr:to>
    <xdr:sp macro="" textlink="">
      <xdr:nvSpPr>
        <xdr:cNvPr id="176" name="フローチャート : 判断 175">
          <a:extLst>
            <a:ext uri="{FF2B5EF4-FFF2-40B4-BE49-F238E27FC236}">
              <a16:creationId xmlns:a16="http://schemas.microsoft.com/office/drawing/2014/main" id="{E976F156-C1B0-4BC9-9969-53B72E2E0F96}"/>
            </a:ext>
          </a:extLst>
        </xdr:cNvPr>
        <xdr:cNvSpPr/>
      </xdr:nvSpPr>
      <xdr:spPr>
        <a:xfrm>
          <a:off x="9588500" y="989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71899</xdr:rowOff>
    </xdr:from>
    <xdr:ext cx="469744" cy="259045"/>
    <xdr:sp macro="" textlink="">
      <xdr:nvSpPr>
        <xdr:cNvPr id="177" name="n_1aveValue【体育館・プール】&#10;一人当たり面積">
          <a:extLst>
            <a:ext uri="{FF2B5EF4-FFF2-40B4-BE49-F238E27FC236}">
              <a16:creationId xmlns:a16="http://schemas.microsoft.com/office/drawing/2014/main" id="{F5703628-B918-4C50-B92E-F6C571B7E0E9}"/>
            </a:ext>
          </a:extLst>
        </xdr:cNvPr>
        <xdr:cNvSpPr txBox="1"/>
      </xdr:nvSpPr>
      <xdr:spPr>
        <a:xfrm>
          <a:off x="9391727" y="967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0.448</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D184094D-B172-469E-BFAE-4C686B265A0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8328BC14-390B-4D31-95C1-DA2DDFE24F9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E0159839-BC44-4ED2-8104-F40A21C060C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34A2673-CD78-48AD-8044-E38CC87C08E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917F1CE-E8E9-44BA-A2B4-D8EE13C008F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31496</xdr:rowOff>
    </xdr:from>
    <xdr:to>
      <xdr:col>14</xdr:col>
      <xdr:colOff>79375</xdr:colOff>
      <xdr:row>58</xdr:row>
      <xdr:rowOff>133096</xdr:rowOff>
    </xdr:to>
    <xdr:sp macro="" textlink="">
      <xdr:nvSpPr>
        <xdr:cNvPr id="183" name="円/楕円 182">
          <a:extLst>
            <a:ext uri="{FF2B5EF4-FFF2-40B4-BE49-F238E27FC236}">
              <a16:creationId xmlns:a16="http://schemas.microsoft.com/office/drawing/2014/main" id="{CD1A5B44-FA03-4A2D-92F9-7C7C6FC33D17}"/>
            </a:ext>
          </a:extLst>
        </xdr:cNvPr>
        <xdr:cNvSpPr/>
      </xdr:nvSpPr>
      <xdr:spPr>
        <a:xfrm>
          <a:off x="9588500"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124223</xdr:rowOff>
    </xdr:from>
    <xdr:ext cx="469744" cy="259045"/>
    <xdr:sp macro="" textlink="">
      <xdr:nvSpPr>
        <xdr:cNvPr id="184" name="n_1mainValue【体育館・プール】&#10;一人当たり面積">
          <a:extLst>
            <a:ext uri="{FF2B5EF4-FFF2-40B4-BE49-F238E27FC236}">
              <a16:creationId xmlns:a16="http://schemas.microsoft.com/office/drawing/2014/main" id="{A9F5CEE1-CB3B-4C29-97F7-4B23470CD2E8}"/>
            </a:ext>
          </a:extLst>
        </xdr:cNvPr>
        <xdr:cNvSpPr txBox="1"/>
      </xdr:nvSpPr>
      <xdr:spPr>
        <a:xfrm>
          <a:off x="9391727" y="1006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a:extLst>
            <a:ext uri="{FF2B5EF4-FFF2-40B4-BE49-F238E27FC236}">
              <a16:creationId xmlns:a16="http://schemas.microsoft.com/office/drawing/2014/main" id="{BAB4CAE1-7D7D-4F0C-B393-FA7487BCAB2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a:extLst>
            <a:ext uri="{FF2B5EF4-FFF2-40B4-BE49-F238E27FC236}">
              <a16:creationId xmlns:a16="http://schemas.microsoft.com/office/drawing/2014/main" id="{C55B3815-29D9-46B0-A1FA-C0615FE1CAA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a:extLst>
            <a:ext uri="{FF2B5EF4-FFF2-40B4-BE49-F238E27FC236}">
              <a16:creationId xmlns:a16="http://schemas.microsoft.com/office/drawing/2014/main" id="{A6F70864-6950-4905-9416-5EB8A1F8AAD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a:extLst>
            <a:ext uri="{FF2B5EF4-FFF2-40B4-BE49-F238E27FC236}">
              <a16:creationId xmlns:a16="http://schemas.microsoft.com/office/drawing/2014/main" id="{4AA7C379-3E35-4951-9AAC-E2103734A75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a:extLst>
            <a:ext uri="{FF2B5EF4-FFF2-40B4-BE49-F238E27FC236}">
              <a16:creationId xmlns:a16="http://schemas.microsoft.com/office/drawing/2014/main" id="{F60464C7-8D64-49D1-9F3A-30909B2DFA8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a:extLst>
            <a:ext uri="{FF2B5EF4-FFF2-40B4-BE49-F238E27FC236}">
              <a16:creationId xmlns:a16="http://schemas.microsoft.com/office/drawing/2014/main" id="{BF30CF71-CD3F-4EA9-B3FA-5006A37BB27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a:extLst>
            <a:ext uri="{FF2B5EF4-FFF2-40B4-BE49-F238E27FC236}">
              <a16:creationId xmlns:a16="http://schemas.microsoft.com/office/drawing/2014/main" id="{FDE3FB60-FAF6-4033-9F11-E76E2789C65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a:extLst>
            <a:ext uri="{FF2B5EF4-FFF2-40B4-BE49-F238E27FC236}">
              <a16:creationId xmlns:a16="http://schemas.microsoft.com/office/drawing/2014/main" id="{6F1ED752-A05C-4D48-8B0B-335AFD1A9A6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a:extLst>
            <a:ext uri="{FF2B5EF4-FFF2-40B4-BE49-F238E27FC236}">
              <a16:creationId xmlns:a16="http://schemas.microsoft.com/office/drawing/2014/main" id="{1EC8DA0F-8370-494B-92EA-F8EE60C8947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a:extLst>
            <a:ext uri="{FF2B5EF4-FFF2-40B4-BE49-F238E27FC236}">
              <a16:creationId xmlns:a16="http://schemas.microsoft.com/office/drawing/2014/main" id="{6E41C8C2-6D2D-4FD8-A209-3860406E562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a:extLst>
            <a:ext uri="{FF2B5EF4-FFF2-40B4-BE49-F238E27FC236}">
              <a16:creationId xmlns:a16="http://schemas.microsoft.com/office/drawing/2014/main" id="{AC0C6CDC-10E6-4C07-87E8-0B15AF4310B7}"/>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a:extLst>
            <a:ext uri="{FF2B5EF4-FFF2-40B4-BE49-F238E27FC236}">
              <a16:creationId xmlns:a16="http://schemas.microsoft.com/office/drawing/2014/main" id="{D67847FC-ADF1-4885-905F-3B66DD42F1C7}"/>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a:extLst>
            <a:ext uri="{FF2B5EF4-FFF2-40B4-BE49-F238E27FC236}">
              <a16:creationId xmlns:a16="http://schemas.microsoft.com/office/drawing/2014/main" id="{070647EA-5F33-4FA8-A8CF-6CBE71519035}"/>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a:extLst>
            <a:ext uri="{FF2B5EF4-FFF2-40B4-BE49-F238E27FC236}">
              <a16:creationId xmlns:a16="http://schemas.microsoft.com/office/drawing/2014/main" id="{B304B6F0-9E79-4966-8F0D-63E6E6A912DD}"/>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a:extLst>
            <a:ext uri="{FF2B5EF4-FFF2-40B4-BE49-F238E27FC236}">
              <a16:creationId xmlns:a16="http://schemas.microsoft.com/office/drawing/2014/main" id="{A12BFF9D-4C56-4D2B-A09A-E154F52DD4CB}"/>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a:extLst>
            <a:ext uri="{FF2B5EF4-FFF2-40B4-BE49-F238E27FC236}">
              <a16:creationId xmlns:a16="http://schemas.microsoft.com/office/drawing/2014/main" id="{77C466FB-E2AC-4E4D-9801-B108FC911B1D}"/>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a:extLst>
            <a:ext uri="{FF2B5EF4-FFF2-40B4-BE49-F238E27FC236}">
              <a16:creationId xmlns:a16="http://schemas.microsoft.com/office/drawing/2014/main" id="{DDC3AA59-B048-4C3D-9D9A-CDDC00C19C8B}"/>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a:extLst>
            <a:ext uri="{FF2B5EF4-FFF2-40B4-BE49-F238E27FC236}">
              <a16:creationId xmlns:a16="http://schemas.microsoft.com/office/drawing/2014/main" id="{F18F6B10-0BD6-4486-A756-3F835A9D4B76}"/>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a:extLst>
            <a:ext uri="{FF2B5EF4-FFF2-40B4-BE49-F238E27FC236}">
              <a16:creationId xmlns:a16="http://schemas.microsoft.com/office/drawing/2014/main" id="{28E7BA80-399C-4839-8A01-E091A0734182}"/>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a:extLst>
            <a:ext uri="{FF2B5EF4-FFF2-40B4-BE49-F238E27FC236}">
              <a16:creationId xmlns:a16="http://schemas.microsoft.com/office/drawing/2014/main" id="{90AB54AB-0C18-48BE-B940-B34037BE10D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a:extLst>
            <a:ext uri="{FF2B5EF4-FFF2-40B4-BE49-F238E27FC236}">
              <a16:creationId xmlns:a16="http://schemas.microsoft.com/office/drawing/2014/main" id="{0BDFFCE2-750D-4ED7-9069-A994B8292E2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福祉施設】&#10;有形固定資産減価償却率グラフ枠">
          <a:extLst>
            <a:ext uri="{FF2B5EF4-FFF2-40B4-BE49-F238E27FC236}">
              <a16:creationId xmlns:a16="http://schemas.microsoft.com/office/drawing/2014/main" id="{B7590FC5-6BF1-4637-96B7-86A3EA9105F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3811</xdr:rowOff>
    </xdr:to>
    <xdr:cxnSp macro="">
      <xdr:nvCxnSpPr>
        <xdr:cNvPr id="207" name="直線コネクタ 206">
          <a:extLst>
            <a:ext uri="{FF2B5EF4-FFF2-40B4-BE49-F238E27FC236}">
              <a16:creationId xmlns:a16="http://schemas.microsoft.com/office/drawing/2014/main" id="{DCFFDCC5-96DA-4C2F-A8E8-C95823E52334}"/>
            </a:ext>
          </a:extLst>
        </xdr:cNvPr>
        <xdr:cNvCxnSpPr/>
      </xdr:nvCxnSpPr>
      <xdr:spPr>
        <a:xfrm flipV="1">
          <a:off x="4634865" y="134112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7638</xdr:rowOff>
    </xdr:from>
    <xdr:ext cx="405111" cy="259045"/>
    <xdr:sp macro="" textlink="">
      <xdr:nvSpPr>
        <xdr:cNvPr id="208" name="【福祉施設】&#10;有形固定資産減価償却率最小値テキスト">
          <a:extLst>
            <a:ext uri="{FF2B5EF4-FFF2-40B4-BE49-F238E27FC236}">
              <a16:creationId xmlns:a16="http://schemas.microsoft.com/office/drawing/2014/main" id="{68D0ABA0-F20E-4D6D-AB1B-1B3DAE8B375A}"/>
            </a:ext>
          </a:extLst>
        </xdr:cNvPr>
        <xdr:cNvSpPr txBox="1"/>
      </xdr:nvSpPr>
      <xdr:spPr>
        <a:xfrm>
          <a:off x="47244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6</xdr:col>
      <xdr:colOff>422275</xdr:colOff>
      <xdr:row>86</xdr:row>
      <xdr:rowOff>3811</xdr:rowOff>
    </xdr:from>
    <xdr:to>
      <xdr:col>6</xdr:col>
      <xdr:colOff>600075</xdr:colOff>
      <xdr:row>86</xdr:row>
      <xdr:rowOff>3811</xdr:rowOff>
    </xdr:to>
    <xdr:cxnSp macro="">
      <xdr:nvCxnSpPr>
        <xdr:cNvPr id="209" name="直線コネクタ 208">
          <a:extLst>
            <a:ext uri="{FF2B5EF4-FFF2-40B4-BE49-F238E27FC236}">
              <a16:creationId xmlns:a16="http://schemas.microsoft.com/office/drawing/2014/main" id="{E47CA7D6-332F-4821-BD3C-FF13AFBF6C33}"/>
            </a:ext>
          </a:extLst>
        </xdr:cNvPr>
        <xdr:cNvCxnSpPr/>
      </xdr:nvCxnSpPr>
      <xdr:spPr>
        <a:xfrm>
          <a:off x="4546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0" name="【福祉施設】&#10;有形固定資産減価償却率最大値テキスト">
          <a:extLst>
            <a:ext uri="{FF2B5EF4-FFF2-40B4-BE49-F238E27FC236}">
              <a16:creationId xmlns:a16="http://schemas.microsoft.com/office/drawing/2014/main" id="{D0F96C4B-C90A-40C5-9D0C-1C86439059ED}"/>
            </a:ext>
          </a:extLst>
        </xdr:cNvPr>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1" name="直線コネクタ 210">
          <a:extLst>
            <a:ext uri="{FF2B5EF4-FFF2-40B4-BE49-F238E27FC236}">
              <a16:creationId xmlns:a16="http://schemas.microsoft.com/office/drawing/2014/main" id="{A4EF9A5F-9BBE-4D72-B8D1-5FF86DF8F7B7}"/>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34307</xdr:rowOff>
    </xdr:from>
    <xdr:ext cx="405111" cy="259045"/>
    <xdr:sp macro="" textlink="">
      <xdr:nvSpPr>
        <xdr:cNvPr id="212" name="【福祉施設】&#10;有形固定資産減価償却率平均値テキスト">
          <a:extLst>
            <a:ext uri="{FF2B5EF4-FFF2-40B4-BE49-F238E27FC236}">
              <a16:creationId xmlns:a16="http://schemas.microsoft.com/office/drawing/2014/main" id="{598408E3-8FE8-4BB1-A5AE-0F659C418EA6}"/>
            </a:ext>
          </a:extLst>
        </xdr:cNvPr>
        <xdr:cNvSpPr txBox="1"/>
      </xdr:nvSpPr>
      <xdr:spPr>
        <a:xfrm>
          <a:off x="4724400" y="14436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55880</xdr:rowOff>
    </xdr:from>
    <xdr:to>
      <xdr:col>6</xdr:col>
      <xdr:colOff>561975</xdr:colOff>
      <xdr:row>84</xdr:row>
      <xdr:rowOff>157480</xdr:rowOff>
    </xdr:to>
    <xdr:sp macro="" textlink="">
      <xdr:nvSpPr>
        <xdr:cNvPr id="213" name="フローチャート : 判断 212">
          <a:extLst>
            <a:ext uri="{FF2B5EF4-FFF2-40B4-BE49-F238E27FC236}">
              <a16:creationId xmlns:a16="http://schemas.microsoft.com/office/drawing/2014/main" id="{CB5C7B5A-82C7-42D6-8D7B-043AD5FB2ADD}"/>
            </a:ext>
          </a:extLst>
        </xdr:cNvPr>
        <xdr:cNvSpPr/>
      </xdr:nvSpPr>
      <xdr:spPr>
        <a:xfrm>
          <a:off x="45847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92456</xdr:rowOff>
    </xdr:from>
    <xdr:to>
      <xdr:col>5</xdr:col>
      <xdr:colOff>409575</xdr:colOff>
      <xdr:row>85</xdr:row>
      <xdr:rowOff>22606</xdr:rowOff>
    </xdr:to>
    <xdr:sp macro="" textlink="">
      <xdr:nvSpPr>
        <xdr:cNvPr id="214" name="フローチャート : 判断 213">
          <a:extLst>
            <a:ext uri="{FF2B5EF4-FFF2-40B4-BE49-F238E27FC236}">
              <a16:creationId xmlns:a16="http://schemas.microsoft.com/office/drawing/2014/main" id="{707843AC-93D9-4C58-9217-05B133747143}"/>
            </a:ext>
          </a:extLst>
        </xdr:cNvPr>
        <xdr:cNvSpPr/>
      </xdr:nvSpPr>
      <xdr:spPr>
        <a:xfrm>
          <a:off x="3746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13733</xdr:rowOff>
    </xdr:from>
    <xdr:ext cx="405111" cy="259045"/>
    <xdr:sp macro="" textlink="">
      <xdr:nvSpPr>
        <xdr:cNvPr id="215" name="n_1aveValue【福祉施設】&#10;有形固定資産減価償却率">
          <a:extLst>
            <a:ext uri="{FF2B5EF4-FFF2-40B4-BE49-F238E27FC236}">
              <a16:creationId xmlns:a16="http://schemas.microsoft.com/office/drawing/2014/main" id="{040C443E-BEAA-48B4-824C-482757B801D4}"/>
            </a:ext>
          </a:extLst>
        </xdr:cNvPr>
        <xdr:cNvSpPr txBox="1"/>
      </xdr:nvSpPr>
      <xdr:spPr>
        <a:xfrm>
          <a:off x="3582043"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6" name="テキスト ボックス 215">
          <a:extLst>
            <a:ext uri="{FF2B5EF4-FFF2-40B4-BE49-F238E27FC236}">
              <a16:creationId xmlns:a16="http://schemas.microsoft.com/office/drawing/2014/main" id="{4BEFB83E-F5F7-40EC-9454-ED3B4E556BA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D0AEB08D-20EB-4FCC-92DE-AE74AE165D2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CD4F3D16-71A1-4FDE-AB51-F7D25E88042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9CA0D08A-E684-4333-A3D0-F7A9C81ADB0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897E5964-CD89-4078-B734-D680706A443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3302</xdr:rowOff>
    </xdr:from>
    <xdr:to>
      <xdr:col>5</xdr:col>
      <xdr:colOff>409575</xdr:colOff>
      <xdr:row>84</xdr:row>
      <xdr:rowOff>104902</xdr:rowOff>
    </xdr:to>
    <xdr:sp macro="" textlink="">
      <xdr:nvSpPr>
        <xdr:cNvPr id="221" name="円/楕円 220">
          <a:extLst>
            <a:ext uri="{FF2B5EF4-FFF2-40B4-BE49-F238E27FC236}">
              <a16:creationId xmlns:a16="http://schemas.microsoft.com/office/drawing/2014/main" id="{CF5E65AD-0985-4849-B072-D31B948A1459}"/>
            </a:ext>
          </a:extLst>
        </xdr:cNvPr>
        <xdr:cNvSpPr/>
      </xdr:nvSpPr>
      <xdr:spPr>
        <a:xfrm>
          <a:off x="3746500" y="144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121429</xdr:rowOff>
    </xdr:from>
    <xdr:ext cx="405111" cy="259045"/>
    <xdr:sp macro="" textlink="">
      <xdr:nvSpPr>
        <xdr:cNvPr id="222" name="n_1mainValue【福祉施設】&#10;有形固定資産減価償却率">
          <a:extLst>
            <a:ext uri="{FF2B5EF4-FFF2-40B4-BE49-F238E27FC236}">
              <a16:creationId xmlns:a16="http://schemas.microsoft.com/office/drawing/2014/main" id="{51C07D04-0D44-4CD4-916C-6A5C2D35D48C}"/>
            </a:ext>
          </a:extLst>
        </xdr:cNvPr>
        <xdr:cNvSpPr txBox="1"/>
      </xdr:nvSpPr>
      <xdr:spPr>
        <a:xfrm>
          <a:off x="3582043" y="14180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a:extLst>
            <a:ext uri="{FF2B5EF4-FFF2-40B4-BE49-F238E27FC236}">
              <a16:creationId xmlns:a16="http://schemas.microsoft.com/office/drawing/2014/main" id="{59124C8D-551F-4963-92D2-62DED157276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a:extLst>
            <a:ext uri="{FF2B5EF4-FFF2-40B4-BE49-F238E27FC236}">
              <a16:creationId xmlns:a16="http://schemas.microsoft.com/office/drawing/2014/main" id="{F681267F-CCC5-459D-BF0E-FA01DE8DA9B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a:extLst>
            <a:ext uri="{FF2B5EF4-FFF2-40B4-BE49-F238E27FC236}">
              <a16:creationId xmlns:a16="http://schemas.microsoft.com/office/drawing/2014/main" id="{42C848F0-88BB-4E46-BF2C-F8C1394CAEA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a:extLst>
            <a:ext uri="{FF2B5EF4-FFF2-40B4-BE49-F238E27FC236}">
              <a16:creationId xmlns:a16="http://schemas.microsoft.com/office/drawing/2014/main" id="{242EDDC3-F601-4267-A6E2-D14990480CC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a:extLst>
            <a:ext uri="{FF2B5EF4-FFF2-40B4-BE49-F238E27FC236}">
              <a16:creationId xmlns:a16="http://schemas.microsoft.com/office/drawing/2014/main" id="{4E6C5B30-2BA7-485D-8E9C-75CE17B9F86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a:extLst>
            <a:ext uri="{FF2B5EF4-FFF2-40B4-BE49-F238E27FC236}">
              <a16:creationId xmlns:a16="http://schemas.microsoft.com/office/drawing/2014/main" id="{73D76BB6-C74E-44C2-B5BE-8C3DF71EBD5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a:extLst>
            <a:ext uri="{FF2B5EF4-FFF2-40B4-BE49-F238E27FC236}">
              <a16:creationId xmlns:a16="http://schemas.microsoft.com/office/drawing/2014/main" id="{BB6552E2-E4B6-4F7C-8AAC-37A459246FF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a:extLst>
            <a:ext uri="{FF2B5EF4-FFF2-40B4-BE49-F238E27FC236}">
              <a16:creationId xmlns:a16="http://schemas.microsoft.com/office/drawing/2014/main" id="{400B9479-E273-4106-BCEB-05350A0C7F0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DC26D76F-1AED-4C19-A86E-2ADC6C37AE2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a:extLst>
            <a:ext uri="{FF2B5EF4-FFF2-40B4-BE49-F238E27FC236}">
              <a16:creationId xmlns:a16="http://schemas.microsoft.com/office/drawing/2014/main" id="{B34F0D39-D4B1-48D1-80FC-EA334420AB8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33" name="直線コネクタ 232">
          <a:extLst>
            <a:ext uri="{FF2B5EF4-FFF2-40B4-BE49-F238E27FC236}">
              <a16:creationId xmlns:a16="http://schemas.microsoft.com/office/drawing/2014/main" id="{E17F1713-CDC3-46D6-B541-910C1063F08C}"/>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34" name="テキスト ボックス 233">
          <a:extLst>
            <a:ext uri="{FF2B5EF4-FFF2-40B4-BE49-F238E27FC236}">
              <a16:creationId xmlns:a16="http://schemas.microsoft.com/office/drawing/2014/main" id="{3F989D19-A759-4FF1-B562-2AD3A66E457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5" name="直線コネクタ 234">
          <a:extLst>
            <a:ext uri="{FF2B5EF4-FFF2-40B4-BE49-F238E27FC236}">
              <a16:creationId xmlns:a16="http://schemas.microsoft.com/office/drawing/2014/main" id="{16F6D79A-4335-4074-87A5-550E1463515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6" name="テキスト ボックス 235">
          <a:extLst>
            <a:ext uri="{FF2B5EF4-FFF2-40B4-BE49-F238E27FC236}">
              <a16:creationId xmlns:a16="http://schemas.microsoft.com/office/drawing/2014/main" id="{7478182C-4D30-474A-B669-A50D6C6AF28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37" name="直線コネクタ 236">
          <a:extLst>
            <a:ext uri="{FF2B5EF4-FFF2-40B4-BE49-F238E27FC236}">
              <a16:creationId xmlns:a16="http://schemas.microsoft.com/office/drawing/2014/main" id="{D6981C5A-09B4-4FB0-82C8-39F70582DFC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38" name="テキスト ボックス 237">
          <a:extLst>
            <a:ext uri="{FF2B5EF4-FFF2-40B4-BE49-F238E27FC236}">
              <a16:creationId xmlns:a16="http://schemas.microsoft.com/office/drawing/2014/main" id="{6CDDC099-B628-4CD2-97E6-619A22995D81}"/>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9" name="直線コネクタ 238">
          <a:extLst>
            <a:ext uri="{FF2B5EF4-FFF2-40B4-BE49-F238E27FC236}">
              <a16:creationId xmlns:a16="http://schemas.microsoft.com/office/drawing/2014/main" id="{D53F60F5-3F14-4BEF-804F-064F5F135A2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5D84C037-4D0F-45F2-B373-3FDC6893631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1" name="【福祉施設】&#10;一人当たり面積グラフ枠">
          <a:extLst>
            <a:ext uri="{FF2B5EF4-FFF2-40B4-BE49-F238E27FC236}">
              <a16:creationId xmlns:a16="http://schemas.microsoft.com/office/drawing/2014/main" id="{3ED5BC73-DAD0-40B3-A31C-614ED356706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60961</xdr:rowOff>
    </xdr:from>
    <xdr:to>
      <xdr:col>15</xdr:col>
      <xdr:colOff>180340</xdr:colOff>
      <xdr:row>85</xdr:row>
      <xdr:rowOff>32386</xdr:rowOff>
    </xdr:to>
    <xdr:cxnSp macro="">
      <xdr:nvCxnSpPr>
        <xdr:cNvPr id="242" name="直線コネクタ 241">
          <a:extLst>
            <a:ext uri="{FF2B5EF4-FFF2-40B4-BE49-F238E27FC236}">
              <a16:creationId xmlns:a16="http://schemas.microsoft.com/office/drawing/2014/main" id="{146266FC-6FEB-4A55-8664-29A9BF93375E}"/>
            </a:ext>
          </a:extLst>
        </xdr:cNvPr>
        <xdr:cNvCxnSpPr/>
      </xdr:nvCxnSpPr>
      <xdr:spPr>
        <a:xfrm flipV="1">
          <a:off x="10476865" y="13434061"/>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36213</xdr:rowOff>
    </xdr:from>
    <xdr:ext cx="469744" cy="259045"/>
    <xdr:sp macro="" textlink="">
      <xdr:nvSpPr>
        <xdr:cNvPr id="243" name="【福祉施設】&#10;一人当たり面積最小値テキスト">
          <a:extLst>
            <a:ext uri="{FF2B5EF4-FFF2-40B4-BE49-F238E27FC236}">
              <a16:creationId xmlns:a16="http://schemas.microsoft.com/office/drawing/2014/main" id="{3E787A8F-6CD8-42F9-9F09-BD30B471E236}"/>
            </a:ext>
          </a:extLst>
        </xdr:cNvPr>
        <xdr:cNvSpPr txBox="1"/>
      </xdr:nvSpPr>
      <xdr:spPr>
        <a:xfrm>
          <a:off x="10566400" y="1460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15</xdr:col>
      <xdr:colOff>92075</xdr:colOff>
      <xdr:row>85</xdr:row>
      <xdr:rowOff>32386</xdr:rowOff>
    </xdr:from>
    <xdr:to>
      <xdr:col>15</xdr:col>
      <xdr:colOff>269875</xdr:colOff>
      <xdr:row>85</xdr:row>
      <xdr:rowOff>32386</xdr:rowOff>
    </xdr:to>
    <xdr:cxnSp macro="">
      <xdr:nvCxnSpPr>
        <xdr:cNvPr id="244" name="直線コネクタ 243">
          <a:extLst>
            <a:ext uri="{FF2B5EF4-FFF2-40B4-BE49-F238E27FC236}">
              <a16:creationId xmlns:a16="http://schemas.microsoft.com/office/drawing/2014/main" id="{085ADBA4-A0A9-45FE-A652-95BA4A1FF784}"/>
            </a:ext>
          </a:extLst>
        </xdr:cNvPr>
        <xdr:cNvCxnSpPr/>
      </xdr:nvCxnSpPr>
      <xdr:spPr>
        <a:xfrm>
          <a:off x="10388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7638</xdr:rowOff>
    </xdr:from>
    <xdr:ext cx="469744" cy="259045"/>
    <xdr:sp macro="" textlink="">
      <xdr:nvSpPr>
        <xdr:cNvPr id="245" name="【福祉施設】&#10;一人当たり面積最大値テキスト">
          <a:extLst>
            <a:ext uri="{FF2B5EF4-FFF2-40B4-BE49-F238E27FC236}">
              <a16:creationId xmlns:a16="http://schemas.microsoft.com/office/drawing/2014/main" id="{2DF59199-CB79-43A8-9A55-108A114EF835}"/>
            </a:ext>
          </a:extLst>
        </xdr:cNvPr>
        <xdr:cNvSpPr txBox="1"/>
      </xdr:nvSpPr>
      <xdr:spPr>
        <a:xfrm>
          <a:off x="10566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0.216</a:t>
          </a:r>
          <a:endParaRPr kumimoji="1" lang="ja-JP" altLang="en-US" sz="1000" b="1">
            <a:latin typeface="ＭＳ Ｐゴシック"/>
          </a:endParaRPr>
        </a:p>
      </xdr:txBody>
    </xdr:sp>
    <xdr:clientData/>
  </xdr:oneCellAnchor>
  <xdr:twoCellAnchor>
    <xdr:from>
      <xdr:col>15</xdr:col>
      <xdr:colOff>92075</xdr:colOff>
      <xdr:row>78</xdr:row>
      <xdr:rowOff>60961</xdr:rowOff>
    </xdr:from>
    <xdr:to>
      <xdr:col>15</xdr:col>
      <xdr:colOff>269875</xdr:colOff>
      <xdr:row>78</xdr:row>
      <xdr:rowOff>60961</xdr:rowOff>
    </xdr:to>
    <xdr:cxnSp macro="">
      <xdr:nvCxnSpPr>
        <xdr:cNvPr id="246" name="直線コネクタ 245">
          <a:extLst>
            <a:ext uri="{FF2B5EF4-FFF2-40B4-BE49-F238E27FC236}">
              <a16:creationId xmlns:a16="http://schemas.microsoft.com/office/drawing/2014/main" id="{8191CA4A-EBC0-4CF2-90B1-FF844A5E19A5}"/>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45738</xdr:rowOff>
    </xdr:from>
    <xdr:ext cx="469744" cy="259045"/>
    <xdr:sp macro="" textlink="">
      <xdr:nvSpPr>
        <xdr:cNvPr id="247" name="【福祉施設】&#10;一人当たり面積平均値テキスト">
          <a:extLst>
            <a:ext uri="{FF2B5EF4-FFF2-40B4-BE49-F238E27FC236}">
              <a16:creationId xmlns:a16="http://schemas.microsoft.com/office/drawing/2014/main" id="{0D010B6D-A970-4485-ABFA-1141B28F34D4}"/>
            </a:ext>
          </a:extLst>
        </xdr:cNvPr>
        <xdr:cNvSpPr txBox="1"/>
      </xdr:nvSpPr>
      <xdr:spPr>
        <a:xfrm>
          <a:off x="10566400" y="1393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67311</xdr:rowOff>
    </xdr:from>
    <xdr:to>
      <xdr:col>15</xdr:col>
      <xdr:colOff>231775</xdr:colOff>
      <xdr:row>81</xdr:row>
      <xdr:rowOff>168911</xdr:rowOff>
    </xdr:to>
    <xdr:sp macro="" textlink="">
      <xdr:nvSpPr>
        <xdr:cNvPr id="248" name="フローチャート : 判断 247">
          <a:extLst>
            <a:ext uri="{FF2B5EF4-FFF2-40B4-BE49-F238E27FC236}">
              <a16:creationId xmlns:a16="http://schemas.microsoft.com/office/drawing/2014/main" id="{F9F4D4E2-9606-4501-8250-616CD1528C58}"/>
            </a:ext>
          </a:extLst>
        </xdr:cNvPr>
        <xdr:cNvSpPr/>
      </xdr:nvSpPr>
      <xdr:spPr>
        <a:xfrm>
          <a:off x="10426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10161</xdr:rowOff>
    </xdr:from>
    <xdr:to>
      <xdr:col>14</xdr:col>
      <xdr:colOff>79375</xdr:colOff>
      <xdr:row>78</xdr:row>
      <xdr:rowOff>111761</xdr:rowOff>
    </xdr:to>
    <xdr:sp macro="" textlink="">
      <xdr:nvSpPr>
        <xdr:cNvPr id="249" name="フローチャート : 判断 248">
          <a:extLst>
            <a:ext uri="{FF2B5EF4-FFF2-40B4-BE49-F238E27FC236}">
              <a16:creationId xmlns:a16="http://schemas.microsoft.com/office/drawing/2014/main" id="{632081C0-E774-4ABC-8148-46C58C15123C}"/>
            </a:ext>
          </a:extLst>
        </xdr:cNvPr>
        <xdr:cNvSpPr/>
      </xdr:nvSpPr>
      <xdr:spPr>
        <a:xfrm>
          <a:off x="9588500" y="133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102888</xdr:rowOff>
    </xdr:from>
    <xdr:ext cx="469744" cy="259045"/>
    <xdr:sp macro="" textlink="">
      <xdr:nvSpPr>
        <xdr:cNvPr id="250" name="n_1aveValue【福祉施設】&#10;一人当たり面積">
          <a:extLst>
            <a:ext uri="{FF2B5EF4-FFF2-40B4-BE49-F238E27FC236}">
              <a16:creationId xmlns:a16="http://schemas.microsoft.com/office/drawing/2014/main" id="{52719961-692F-4C34-B0D6-081C683FCF83}"/>
            </a:ext>
          </a:extLst>
        </xdr:cNvPr>
        <xdr:cNvSpPr txBox="1"/>
      </xdr:nvSpPr>
      <xdr:spPr>
        <a:xfrm>
          <a:off x="9391727" y="1347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1A63E0C8-91A3-4BED-891C-964B1772AAD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72E0B96A-E78E-4AAC-B65C-6503733A652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C1749F96-6F18-498C-9604-8ABD57EA86B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2D5251FD-D741-42DD-8BE7-540925799BF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783DFC0E-54D4-4C2C-86CB-6445C02E36F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4445</xdr:rowOff>
    </xdr:from>
    <xdr:to>
      <xdr:col>14</xdr:col>
      <xdr:colOff>79375</xdr:colOff>
      <xdr:row>78</xdr:row>
      <xdr:rowOff>106045</xdr:rowOff>
    </xdr:to>
    <xdr:sp macro="" textlink="">
      <xdr:nvSpPr>
        <xdr:cNvPr id="256" name="円/楕円 255">
          <a:extLst>
            <a:ext uri="{FF2B5EF4-FFF2-40B4-BE49-F238E27FC236}">
              <a16:creationId xmlns:a16="http://schemas.microsoft.com/office/drawing/2014/main" id="{B37960A4-4B81-4E91-9525-172A5D376848}"/>
            </a:ext>
          </a:extLst>
        </xdr:cNvPr>
        <xdr:cNvSpPr/>
      </xdr:nvSpPr>
      <xdr:spPr>
        <a:xfrm>
          <a:off x="9588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122572</xdr:rowOff>
    </xdr:from>
    <xdr:ext cx="469744" cy="259045"/>
    <xdr:sp macro="" textlink="">
      <xdr:nvSpPr>
        <xdr:cNvPr id="257" name="n_1mainValue【福祉施設】&#10;一人当たり面積">
          <a:extLst>
            <a:ext uri="{FF2B5EF4-FFF2-40B4-BE49-F238E27FC236}">
              <a16:creationId xmlns:a16="http://schemas.microsoft.com/office/drawing/2014/main" id="{36C6CC60-93A5-4675-94D4-8288D578CDAD}"/>
            </a:ext>
          </a:extLst>
        </xdr:cNvPr>
        <xdr:cNvSpPr txBox="1"/>
      </xdr:nvSpPr>
      <xdr:spPr>
        <a:xfrm>
          <a:off x="9391727" y="1315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58" name="正方形/長方形 257">
          <a:extLst>
            <a:ext uri="{FF2B5EF4-FFF2-40B4-BE49-F238E27FC236}">
              <a16:creationId xmlns:a16="http://schemas.microsoft.com/office/drawing/2014/main" id="{37FFDCA6-6488-4F6E-B24C-527970713D2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9" name="正方形/長方形 258">
          <a:extLst>
            <a:ext uri="{FF2B5EF4-FFF2-40B4-BE49-F238E27FC236}">
              <a16:creationId xmlns:a16="http://schemas.microsoft.com/office/drawing/2014/main" id="{21D1D809-CE61-4631-B648-715C9901F2C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0" name="正方形/長方形 259">
          <a:extLst>
            <a:ext uri="{FF2B5EF4-FFF2-40B4-BE49-F238E27FC236}">
              <a16:creationId xmlns:a16="http://schemas.microsoft.com/office/drawing/2014/main" id="{F610B91B-369E-4651-BD98-1323DFCF722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1" name="正方形/長方形 260">
          <a:extLst>
            <a:ext uri="{FF2B5EF4-FFF2-40B4-BE49-F238E27FC236}">
              <a16:creationId xmlns:a16="http://schemas.microsoft.com/office/drawing/2014/main" id="{073FAE49-5489-462B-AB41-FA31C233949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2" name="正方形/長方形 261">
          <a:extLst>
            <a:ext uri="{FF2B5EF4-FFF2-40B4-BE49-F238E27FC236}">
              <a16:creationId xmlns:a16="http://schemas.microsoft.com/office/drawing/2014/main" id="{CC347679-C6E1-4A94-B2C2-F229BA3B7A3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3" name="正方形/長方形 262">
          <a:extLst>
            <a:ext uri="{FF2B5EF4-FFF2-40B4-BE49-F238E27FC236}">
              <a16:creationId xmlns:a16="http://schemas.microsoft.com/office/drawing/2014/main" id="{A01C65DB-E8C0-46CF-A309-8AC1E307CCF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4" name="正方形/長方形 263">
          <a:extLst>
            <a:ext uri="{FF2B5EF4-FFF2-40B4-BE49-F238E27FC236}">
              <a16:creationId xmlns:a16="http://schemas.microsoft.com/office/drawing/2014/main" id="{E74899EB-737F-440A-8D11-D220058B17E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5" name="正方形/長方形 264">
          <a:extLst>
            <a:ext uri="{FF2B5EF4-FFF2-40B4-BE49-F238E27FC236}">
              <a16:creationId xmlns:a16="http://schemas.microsoft.com/office/drawing/2014/main" id="{B0306026-8677-4EAC-8C28-A8695484A69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6" name="正方形/長方形 265">
          <a:extLst>
            <a:ext uri="{FF2B5EF4-FFF2-40B4-BE49-F238E27FC236}">
              <a16:creationId xmlns:a16="http://schemas.microsoft.com/office/drawing/2014/main" id="{71DC6268-6665-4690-98E1-03423095195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7" name="正方形/長方形 266">
          <a:extLst>
            <a:ext uri="{FF2B5EF4-FFF2-40B4-BE49-F238E27FC236}">
              <a16:creationId xmlns:a16="http://schemas.microsoft.com/office/drawing/2014/main" id="{C03BD5FB-21EC-46BF-B7D6-02DD77EEA85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8" name="正方形/長方形 267">
          <a:extLst>
            <a:ext uri="{FF2B5EF4-FFF2-40B4-BE49-F238E27FC236}">
              <a16:creationId xmlns:a16="http://schemas.microsoft.com/office/drawing/2014/main" id="{CE34703A-492D-4C42-9655-0245F9CE38C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9" name="正方形/長方形 268">
          <a:extLst>
            <a:ext uri="{FF2B5EF4-FFF2-40B4-BE49-F238E27FC236}">
              <a16:creationId xmlns:a16="http://schemas.microsoft.com/office/drawing/2014/main" id="{29BC2DD9-2584-47EF-9C30-C728DB2E0F7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0" name="正方形/長方形 269">
          <a:extLst>
            <a:ext uri="{FF2B5EF4-FFF2-40B4-BE49-F238E27FC236}">
              <a16:creationId xmlns:a16="http://schemas.microsoft.com/office/drawing/2014/main" id="{0DCDE883-FE14-466A-93CF-B134ED7A1AA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1" name="正方形/長方形 270">
          <a:extLst>
            <a:ext uri="{FF2B5EF4-FFF2-40B4-BE49-F238E27FC236}">
              <a16:creationId xmlns:a16="http://schemas.microsoft.com/office/drawing/2014/main" id="{B4007FA0-9E32-4DB5-AF0F-6661C296D47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2" name="正方形/長方形 271">
          <a:extLst>
            <a:ext uri="{FF2B5EF4-FFF2-40B4-BE49-F238E27FC236}">
              <a16:creationId xmlns:a16="http://schemas.microsoft.com/office/drawing/2014/main" id="{285E6CE7-F17A-4F96-934B-978E4D54A39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3" name="正方形/長方形 272">
          <a:extLst>
            <a:ext uri="{FF2B5EF4-FFF2-40B4-BE49-F238E27FC236}">
              <a16:creationId xmlns:a16="http://schemas.microsoft.com/office/drawing/2014/main" id="{7F95277D-B140-40E2-A46B-334DE64F606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4" name="正方形/長方形 273">
          <a:extLst>
            <a:ext uri="{FF2B5EF4-FFF2-40B4-BE49-F238E27FC236}">
              <a16:creationId xmlns:a16="http://schemas.microsoft.com/office/drawing/2014/main" id="{D3FD516D-1E6B-4CD9-A29C-B8E0D45867F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75" name="正方形/長方形 274">
          <a:extLst>
            <a:ext uri="{FF2B5EF4-FFF2-40B4-BE49-F238E27FC236}">
              <a16:creationId xmlns:a16="http://schemas.microsoft.com/office/drawing/2014/main" id="{00D6AE05-2473-426D-BF78-D71E1192FB9F}"/>
            </a:ext>
          </a:extLst>
        </xdr:cNvPr>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76" name="正方形/長方形 275">
          <a:extLst>
            <a:ext uri="{FF2B5EF4-FFF2-40B4-BE49-F238E27FC236}">
              <a16:creationId xmlns:a16="http://schemas.microsoft.com/office/drawing/2014/main" id="{28A3EFC3-92A2-4FE5-AEF3-5948C9668DD2}"/>
            </a:ext>
          </a:extLst>
        </xdr:cNvPr>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77" name="正方形/長方形 276">
          <a:extLst>
            <a:ext uri="{FF2B5EF4-FFF2-40B4-BE49-F238E27FC236}">
              <a16:creationId xmlns:a16="http://schemas.microsoft.com/office/drawing/2014/main" id="{5746B76E-32DA-4D8E-97E1-E0A65F34C910}"/>
            </a:ext>
          </a:extLst>
        </xdr:cNvPr>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78" name="正方形/長方形 277">
          <a:extLst>
            <a:ext uri="{FF2B5EF4-FFF2-40B4-BE49-F238E27FC236}">
              <a16:creationId xmlns:a16="http://schemas.microsoft.com/office/drawing/2014/main" id="{AC1066ED-E46B-49D9-9D02-EBB4D9D51C43}"/>
            </a:ext>
          </a:extLst>
        </xdr:cNvPr>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79" name="正方形/長方形 278">
          <a:extLst>
            <a:ext uri="{FF2B5EF4-FFF2-40B4-BE49-F238E27FC236}">
              <a16:creationId xmlns:a16="http://schemas.microsoft.com/office/drawing/2014/main" id="{9A7B3559-E3E7-41D7-968F-E5AD32AB2AE5}"/>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80" name="正方形/長方形 279">
          <a:extLst>
            <a:ext uri="{FF2B5EF4-FFF2-40B4-BE49-F238E27FC236}">
              <a16:creationId xmlns:a16="http://schemas.microsoft.com/office/drawing/2014/main" id="{FD9CBD06-618A-4ED1-95B9-F4EAD0470B3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281" name="正方形/長方形 280">
          <a:extLst>
            <a:ext uri="{FF2B5EF4-FFF2-40B4-BE49-F238E27FC236}">
              <a16:creationId xmlns:a16="http://schemas.microsoft.com/office/drawing/2014/main" id="{8B234089-5DC8-48D3-8711-8317CAB9790A}"/>
            </a:ext>
          </a:extLst>
        </xdr:cNvPr>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282" name="正方形/長方形 281">
          <a:extLst>
            <a:ext uri="{FF2B5EF4-FFF2-40B4-BE49-F238E27FC236}">
              <a16:creationId xmlns:a16="http://schemas.microsoft.com/office/drawing/2014/main" id="{3990B63F-C25D-45F5-8148-80564BED21B0}"/>
            </a:ext>
          </a:extLst>
        </xdr:cNvPr>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283" name="正方形/長方形 282">
          <a:extLst>
            <a:ext uri="{FF2B5EF4-FFF2-40B4-BE49-F238E27FC236}">
              <a16:creationId xmlns:a16="http://schemas.microsoft.com/office/drawing/2014/main" id="{7DD3A163-7404-4AF8-A1EA-AEC1A5558BC6}"/>
            </a:ext>
          </a:extLst>
        </xdr:cNvPr>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284" name="正方形/長方形 283">
          <a:extLst>
            <a:ext uri="{FF2B5EF4-FFF2-40B4-BE49-F238E27FC236}">
              <a16:creationId xmlns:a16="http://schemas.microsoft.com/office/drawing/2014/main" id="{4274DF3C-30A3-47DA-A13D-CDDE65BCA4CD}"/>
            </a:ext>
          </a:extLst>
        </xdr:cNvPr>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5" name="正方形/長方形 284">
          <a:extLst>
            <a:ext uri="{FF2B5EF4-FFF2-40B4-BE49-F238E27FC236}">
              <a16:creationId xmlns:a16="http://schemas.microsoft.com/office/drawing/2014/main" id="{521FA214-2E34-45F6-BDC1-88EF7803D888}"/>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86" name="正方形/長方形 285">
          <a:extLst>
            <a:ext uri="{FF2B5EF4-FFF2-40B4-BE49-F238E27FC236}">
              <a16:creationId xmlns:a16="http://schemas.microsoft.com/office/drawing/2014/main" id="{AAC61E4C-99A4-43DB-AE4F-6285ACF2A3D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87" name="正方形/長方形 286">
          <a:extLst>
            <a:ext uri="{FF2B5EF4-FFF2-40B4-BE49-F238E27FC236}">
              <a16:creationId xmlns:a16="http://schemas.microsoft.com/office/drawing/2014/main" id="{38B01BA6-D05E-4F29-9DA5-62418E93ED4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88" name="正方形/長方形 287">
          <a:extLst>
            <a:ext uri="{FF2B5EF4-FFF2-40B4-BE49-F238E27FC236}">
              <a16:creationId xmlns:a16="http://schemas.microsoft.com/office/drawing/2014/main" id="{3CF4F073-92A4-4F5F-A2D0-F590F184632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89" name="正方形/長方形 288">
          <a:extLst>
            <a:ext uri="{FF2B5EF4-FFF2-40B4-BE49-F238E27FC236}">
              <a16:creationId xmlns:a16="http://schemas.microsoft.com/office/drawing/2014/main" id="{4A69E229-F387-46BC-9A69-3C74FB7417F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0" name="正方形/長方形 289">
          <a:extLst>
            <a:ext uri="{FF2B5EF4-FFF2-40B4-BE49-F238E27FC236}">
              <a16:creationId xmlns:a16="http://schemas.microsoft.com/office/drawing/2014/main" id="{4C3B61BB-41B1-4A52-B38F-D499194FA99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1" name="正方形/長方形 290">
          <a:extLst>
            <a:ext uri="{FF2B5EF4-FFF2-40B4-BE49-F238E27FC236}">
              <a16:creationId xmlns:a16="http://schemas.microsoft.com/office/drawing/2014/main" id="{C75D1B27-916B-4DDD-8E0F-D0D8F3F82EC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2" name="正方形/長方形 291">
          <a:extLst>
            <a:ext uri="{FF2B5EF4-FFF2-40B4-BE49-F238E27FC236}">
              <a16:creationId xmlns:a16="http://schemas.microsoft.com/office/drawing/2014/main" id="{B6C46A63-2FDC-4F30-8F97-279697AC4F2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93" name="正方形/長方形 292">
          <a:extLst>
            <a:ext uri="{FF2B5EF4-FFF2-40B4-BE49-F238E27FC236}">
              <a16:creationId xmlns:a16="http://schemas.microsoft.com/office/drawing/2014/main" id="{0786BC77-418C-4602-B136-2B43024ACC5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94" name="テキスト ボックス 293">
          <a:extLst>
            <a:ext uri="{FF2B5EF4-FFF2-40B4-BE49-F238E27FC236}">
              <a16:creationId xmlns:a16="http://schemas.microsoft.com/office/drawing/2014/main" id="{8B137C40-348F-434C-AA44-4CEF9E1B009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95" name="直線コネクタ 294">
          <a:extLst>
            <a:ext uri="{FF2B5EF4-FFF2-40B4-BE49-F238E27FC236}">
              <a16:creationId xmlns:a16="http://schemas.microsoft.com/office/drawing/2014/main" id="{DF0579AE-29CF-4C04-911C-037758F5C12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96" name="テキスト ボックス 295">
          <a:extLst>
            <a:ext uri="{FF2B5EF4-FFF2-40B4-BE49-F238E27FC236}">
              <a16:creationId xmlns:a16="http://schemas.microsoft.com/office/drawing/2014/main" id="{2A2E9BE2-E852-4596-AF86-9F7651FCC1BD}"/>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97" name="直線コネクタ 296">
          <a:extLst>
            <a:ext uri="{FF2B5EF4-FFF2-40B4-BE49-F238E27FC236}">
              <a16:creationId xmlns:a16="http://schemas.microsoft.com/office/drawing/2014/main" id="{B78756AE-8C4F-4CEA-BE16-963CFB2FFEE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98" name="テキスト ボックス 297">
          <a:extLst>
            <a:ext uri="{FF2B5EF4-FFF2-40B4-BE49-F238E27FC236}">
              <a16:creationId xmlns:a16="http://schemas.microsoft.com/office/drawing/2014/main" id="{6FBB0687-8918-4230-BBB9-F679210B02EF}"/>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99" name="直線コネクタ 298">
          <a:extLst>
            <a:ext uri="{FF2B5EF4-FFF2-40B4-BE49-F238E27FC236}">
              <a16:creationId xmlns:a16="http://schemas.microsoft.com/office/drawing/2014/main" id="{A96A8CAA-4591-4B4C-90FF-69F99B96564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00" name="テキスト ボックス 299">
          <a:extLst>
            <a:ext uri="{FF2B5EF4-FFF2-40B4-BE49-F238E27FC236}">
              <a16:creationId xmlns:a16="http://schemas.microsoft.com/office/drawing/2014/main" id="{0913361D-2767-4A7A-AAC1-EF70D133A8B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01" name="直線コネクタ 300">
          <a:extLst>
            <a:ext uri="{FF2B5EF4-FFF2-40B4-BE49-F238E27FC236}">
              <a16:creationId xmlns:a16="http://schemas.microsoft.com/office/drawing/2014/main" id="{51E510F0-FD75-48E3-AF9B-C8081F4CA8B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02" name="テキスト ボックス 301">
          <a:extLst>
            <a:ext uri="{FF2B5EF4-FFF2-40B4-BE49-F238E27FC236}">
              <a16:creationId xmlns:a16="http://schemas.microsoft.com/office/drawing/2014/main" id="{65A3794D-0BCA-4829-AC63-2498277F595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03" name="直線コネクタ 302">
          <a:extLst>
            <a:ext uri="{FF2B5EF4-FFF2-40B4-BE49-F238E27FC236}">
              <a16:creationId xmlns:a16="http://schemas.microsoft.com/office/drawing/2014/main" id="{09BB0DA1-0A0C-4AE1-BFA8-E999D581277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04" name="テキスト ボックス 303">
          <a:extLst>
            <a:ext uri="{FF2B5EF4-FFF2-40B4-BE49-F238E27FC236}">
              <a16:creationId xmlns:a16="http://schemas.microsoft.com/office/drawing/2014/main" id="{08D1213A-DD51-4A61-B791-E241E93FA0A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05" name="直線コネクタ 304">
          <a:extLst>
            <a:ext uri="{FF2B5EF4-FFF2-40B4-BE49-F238E27FC236}">
              <a16:creationId xmlns:a16="http://schemas.microsoft.com/office/drawing/2014/main" id="{A12D489C-7647-4A7C-9482-C79060D46C1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06" name="テキスト ボックス 305">
          <a:extLst>
            <a:ext uri="{FF2B5EF4-FFF2-40B4-BE49-F238E27FC236}">
              <a16:creationId xmlns:a16="http://schemas.microsoft.com/office/drawing/2014/main" id="{222D2024-4EF9-4094-94E7-878F56C4AF5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07" name="直線コネクタ 306">
          <a:extLst>
            <a:ext uri="{FF2B5EF4-FFF2-40B4-BE49-F238E27FC236}">
              <a16:creationId xmlns:a16="http://schemas.microsoft.com/office/drawing/2014/main" id="{958DF35A-AAAB-4299-B3B3-5644CB8ED05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08" name="テキスト ボックス 307">
          <a:extLst>
            <a:ext uri="{FF2B5EF4-FFF2-40B4-BE49-F238E27FC236}">
              <a16:creationId xmlns:a16="http://schemas.microsoft.com/office/drawing/2014/main" id="{22DE60A2-9EF0-48C6-B8FF-FC012EFC4CB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09" name="【保健センター・保健所】&#10;有形固定資産減価償却率グラフ枠">
          <a:extLst>
            <a:ext uri="{FF2B5EF4-FFF2-40B4-BE49-F238E27FC236}">
              <a16:creationId xmlns:a16="http://schemas.microsoft.com/office/drawing/2014/main" id="{F1E636EA-08A8-450E-ADF0-C36BFC26F7F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148590</xdr:rowOff>
    </xdr:to>
    <xdr:cxnSp macro="">
      <xdr:nvCxnSpPr>
        <xdr:cNvPr id="310" name="直線コネクタ 309">
          <a:extLst>
            <a:ext uri="{FF2B5EF4-FFF2-40B4-BE49-F238E27FC236}">
              <a16:creationId xmlns:a16="http://schemas.microsoft.com/office/drawing/2014/main" id="{12ABFE4B-69AB-45B8-AB43-9DE45344E1DD}"/>
            </a:ext>
          </a:extLst>
        </xdr:cNvPr>
        <xdr:cNvCxnSpPr/>
      </xdr:nvCxnSpPr>
      <xdr:spPr>
        <a:xfrm flipV="1">
          <a:off x="16318864" y="96012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152417</xdr:rowOff>
    </xdr:from>
    <xdr:ext cx="405111" cy="259045"/>
    <xdr:sp macro="" textlink="">
      <xdr:nvSpPr>
        <xdr:cNvPr id="311" name="【保健センター・保健所】&#10;有形固定資産減価償却率最小値テキスト">
          <a:extLst>
            <a:ext uri="{FF2B5EF4-FFF2-40B4-BE49-F238E27FC236}">
              <a16:creationId xmlns:a16="http://schemas.microsoft.com/office/drawing/2014/main" id="{09A30667-EA34-4DDE-8FE2-BFB506C72794}"/>
            </a:ext>
          </a:extLst>
        </xdr:cNvPr>
        <xdr:cNvSpPr txBox="1"/>
      </xdr:nvSpPr>
      <xdr:spPr>
        <a:xfrm>
          <a:off x="164084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23</xdr:col>
      <xdr:colOff>428625</xdr:colOff>
      <xdr:row>63</xdr:row>
      <xdr:rowOff>148590</xdr:rowOff>
    </xdr:from>
    <xdr:to>
      <xdr:col>23</xdr:col>
      <xdr:colOff>606425</xdr:colOff>
      <xdr:row>63</xdr:row>
      <xdr:rowOff>148590</xdr:rowOff>
    </xdr:to>
    <xdr:cxnSp macro="">
      <xdr:nvCxnSpPr>
        <xdr:cNvPr id="312" name="直線コネクタ 311">
          <a:extLst>
            <a:ext uri="{FF2B5EF4-FFF2-40B4-BE49-F238E27FC236}">
              <a16:creationId xmlns:a16="http://schemas.microsoft.com/office/drawing/2014/main" id="{CE637268-C183-4496-8ADA-B1ED3242D245}"/>
            </a:ext>
          </a:extLst>
        </xdr:cNvPr>
        <xdr:cNvCxnSpPr/>
      </xdr:nvCxnSpPr>
      <xdr:spPr>
        <a:xfrm>
          <a:off x="16230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313" name="【保健センター・保健所】&#10;有形固定資産減価償却率最大値テキスト">
          <a:extLst>
            <a:ext uri="{FF2B5EF4-FFF2-40B4-BE49-F238E27FC236}">
              <a16:creationId xmlns:a16="http://schemas.microsoft.com/office/drawing/2014/main" id="{E6D98D05-1E97-4B88-8956-90D8E70A542E}"/>
            </a:ext>
          </a:extLst>
        </xdr:cNvPr>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314" name="直線コネクタ 313">
          <a:extLst>
            <a:ext uri="{FF2B5EF4-FFF2-40B4-BE49-F238E27FC236}">
              <a16:creationId xmlns:a16="http://schemas.microsoft.com/office/drawing/2014/main" id="{44360BE7-FA35-4D5E-A6ED-9B412025EF93}"/>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110507</xdr:rowOff>
    </xdr:from>
    <xdr:ext cx="405111" cy="259045"/>
    <xdr:sp macro="" textlink="">
      <xdr:nvSpPr>
        <xdr:cNvPr id="315" name="【保健センター・保健所】&#10;有形固定資産減価償却率平均値テキスト">
          <a:extLst>
            <a:ext uri="{FF2B5EF4-FFF2-40B4-BE49-F238E27FC236}">
              <a16:creationId xmlns:a16="http://schemas.microsoft.com/office/drawing/2014/main" id="{5356F929-C955-4A3D-82D2-88D5248985F1}"/>
            </a:ext>
          </a:extLst>
        </xdr:cNvPr>
        <xdr:cNvSpPr txBox="1"/>
      </xdr:nvSpPr>
      <xdr:spPr>
        <a:xfrm>
          <a:off x="16408400" y="10568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132080</xdr:rowOff>
    </xdr:from>
    <xdr:to>
      <xdr:col>23</xdr:col>
      <xdr:colOff>568325</xdr:colOff>
      <xdr:row>62</xdr:row>
      <xdr:rowOff>62230</xdr:rowOff>
    </xdr:to>
    <xdr:sp macro="" textlink="">
      <xdr:nvSpPr>
        <xdr:cNvPr id="316" name="フローチャート : 判断 315">
          <a:extLst>
            <a:ext uri="{FF2B5EF4-FFF2-40B4-BE49-F238E27FC236}">
              <a16:creationId xmlns:a16="http://schemas.microsoft.com/office/drawing/2014/main" id="{0A34AD8D-9C32-4BA6-AE59-6EC55D0701F5}"/>
            </a:ext>
          </a:extLst>
        </xdr:cNvPr>
        <xdr:cNvSpPr/>
      </xdr:nvSpPr>
      <xdr:spPr>
        <a:xfrm>
          <a:off x="16268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78740</xdr:rowOff>
    </xdr:from>
    <xdr:to>
      <xdr:col>22</xdr:col>
      <xdr:colOff>415925</xdr:colOff>
      <xdr:row>63</xdr:row>
      <xdr:rowOff>8890</xdr:rowOff>
    </xdr:to>
    <xdr:sp macro="" textlink="">
      <xdr:nvSpPr>
        <xdr:cNvPr id="317" name="フローチャート : 判断 316">
          <a:extLst>
            <a:ext uri="{FF2B5EF4-FFF2-40B4-BE49-F238E27FC236}">
              <a16:creationId xmlns:a16="http://schemas.microsoft.com/office/drawing/2014/main" id="{AA7C4CF5-3D2B-4226-8E32-1A3D2FB2B344}"/>
            </a:ext>
          </a:extLst>
        </xdr:cNvPr>
        <xdr:cNvSpPr/>
      </xdr:nvSpPr>
      <xdr:spPr>
        <a:xfrm>
          <a:off x="154305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17</xdr:rowOff>
    </xdr:from>
    <xdr:ext cx="405111" cy="259045"/>
    <xdr:sp macro="" textlink="">
      <xdr:nvSpPr>
        <xdr:cNvPr id="318" name="n_1aveValue【保健センター・保健所】&#10;有形固定資産減価償却率">
          <a:extLst>
            <a:ext uri="{FF2B5EF4-FFF2-40B4-BE49-F238E27FC236}">
              <a16:creationId xmlns:a16="http://schemas.microsoft.com/office/drawing/2014/main" id="{4D5DADBD-B842-4823-AAD0-3E2000E97BC5}"/>
            </a:ext>
          </a:extLst>
        </xdr:cNvPr>
        <xdr:cNvSpPr txBox="1"/>
      </xdr:nvSpPr>
      <xdr:spPr>
        <a:xfrm>
          <a:off x="15266043"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19" name="テキスト ボックス 318">
          <a:extLst>
            <a:ext uri="{FF2B5EF4-FFF2-40B4-BE49-F238E27FC236}">
              <a16:creationId xmlns:a16="http://schemas.microsoft.com/office/drawing/2014/main" id="{A980A0C2-510E-4112-AE11-1E6B4D5E115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0" name="テキスト ボックス 319">
          <a:extLst>
            <a:ext uri="{FF2B5EF4-FFF2-40B4-BE49-F238E27FC236}">
              <a16:creationId xmlns:a16="http://schemas.microsoft.com/office/drawing/2014/main" id="{79D81CB9-127B-45F1-8D0A-629FFF8477B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1" name="テキスト ボックス 320">
          <a:extLst>
            <a:ext uri="{FF2B5EF4-FFF2-40B4-BE49-F238E27FC236}">
              <a16:creationId xmlns:a16="http://schemas.microsoft.com/office/drawing/2014/main" id="{C4BB98D9-5D07-4F90-98CD-90B62DC0ED9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2" name="テキスト ボックス 321">
          <a:extLst>
            <a:ext uri="{FF2B5EF4-FFF2-40B4-BE49-F238E27FC236}">
              <a16:creationId xmlns:a16="http://schemas.microsoft.com/office/drawing/2014/main" id="{BAD304B5-FFD0-41D0-A123-134B16FB87D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3" name="テキスト ボックス 322">
          <a:extLst>
            <a:ext uri="{FF2B5EF4-FFF2-40B4-BE49-F238E27FC236}">
              <a16:creationId xmlns:a16="http://schemas.microsoft.com/office/drawing/2014/main" id="{74326F1E-EB5C-41A8-B3C9-6FCB5E61971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101600</xdr:rowOff>
    </xdr:from>
    <xdr:to>
      <xdr:col>22</xdr:col>
      <xdr:colOff>415925</xdr:colOff>
      <xdr:row>57</xdr:row>
      <xdr:rowOff>31750</xdr:rowOff>
    </xdr:to>
    <xdr:sp macro="" textlink="">
      <xdr:nvSpPr>
        <xdr:cNvPr id="324" name="円/楕円 323">
          <a:extLst>
            <a:ext uri="{FF2B5EF4-FFF2-40B4-BE49-F238E27FC236}">
              <a16:creationId xmlns:a16="http://schemas.microsoft.com/office/drawing/2014/main" id="{F3BBFD9C-C4F7-4BDE-9294-A62DA5EDAE35}"/>
            </a:ext>
          </a:extLst>
        </xdr:cNvPr>
        <xdr:cNvSpPr/>
      </xdr:nvSpPr>
      <xdr:spPr>
        <a:xfrm>
          <a:off x="15430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48277</xdr:rowOff>
    </xdr:from>
    <xdr:ext cx="405111" cy="259045"/>
    <xdr:sp macro="" textlink="">
      <xdr:nvSpPr>
        <xdr:cNvPr id="325" name="n_1mainValue【保健センター・保健所】&#10;有形固定資産減価償却率">
          <a:extLst>
            <a:ext uri="{FF2B5EF4-FFF2-40B4-BE49-F238E27FC236}">
              <a16:creationId xmlns:a16="http://schemas.microsoft.com/office/drawing/2014/main" id="{E4EABB7C-2E69-4F78-83EF-DDEF0DC1CF5A}"/>
            </a:ext>
          </a:extLst>
        </xdr:cNvPr>
        <xdr:cNvSpPr txBox="1"/>
      </xdr:nvSpPr>
      <xdr:spPr>
        <a:xfrm>
          <a:off x="15266043"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26" name="正方形/長方形 325">
          <a:extLst>
            <a:ext uri="{FF2B5EF4-FFF2-40B4-BE49-F238E27FC236}">
              <a16:creationId xmlns:a16="http://schemas.microsoft.com/office/drawing/2014/main" id="{204187F2-8627-498C-9017-B452A805495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27" name="正方形/長方形 326">
          <a:extLst>
            <a:ext uri="{FF2B5EF4-FFF2-40B4-BE49-F238E27FC236}">
              <a16:creationId xmlns:a16="http://schemas.microsoft.com/office/drawing/2014/main" id="{749A1983-E828-46C6-A740-BADB9C08E3B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28" name="正方形/長方形 327">
          <a:extLst>
            <a:ext uri="{FF2B5EF4-FFF2-40B4-BE49-F238E27FC236}">
              <a16:creationId xmlns:a16="http://schemas.microsoft.com/office/drawing/2014/main" id="{69EFF0AB-E718-4677-AF69-5459884E070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29" name="正方形/長方形 328">
          <a:extLst>
            <a:ext uri="{FF2B5EF4-FFF2-40B4-BE49-F238E27FC236}">
              <a16:creationId xmlns:a16="http://schemas.microsoft.com/office/drawing/2014/main" id="{3DA7C94E-7311-4E8A-90C6-8DF96731344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0" name="正方形/長方形 329">
          <a:extLst>
            <a:ext uri="{FF2B5EF4-FFF2-40B4-BE49-F238E27FC236}">
              <a16:creationId xmlns:a16="http://schemas.microsoft.com/office/drawing/2014/main" id="{0DD77BF9-C89C-4935-904C-BAD6758B92B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1" name="正方形/長方形 330">
          <a:extLst>
            <a:ext uri="{FF2B5EF4-FFF2-40B4-BE49-F238E27FC236}">
              <a16:creationId xmlns:a16="http://schemas.microsoft.com/office/drawing/2014/main" id="{12BF815B-BE88-4E28-A391-F62B23432BA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2" name="正方形/長方形 331">
          <a:extLst>
            <a:ext uri="{FF2B5EF4-FFF2-40B4-BE49-F238E27FC236}">
              <a16:creationId xmlns:a16="http://schemas.microsoft.com/office/drawing/2014/main" id="{B69D5C7C-D2C0-4236-9C74-6EBB40E92E1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33" name="正方形/長方形 332">
          <a:extLst>
            <a:ext uri="{FF2B5EF4-FFF2-40B4-BE49-F238E27FC236}">
              <a16:creationId xmlns:a16="http://schemas.microsoft.com/office/drawing/2014/main" id="{3106C4B4-F52D-4BFD-9FF8-2555A9532BE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34" name="テキスト ボックス 333">
          <a:extLst>
            <a:ext uri="{FF2B5EF4-FFF2-40B4-BE49-F238E27FC236}">
              <a16:creationId xmlns:a16="http://schemas.microsoft.com/office/drawing/2014/main" id="{E6A8362B-51E6-425E-B350-171D20AA40B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35" name="直線コネクタ 334">
          <a:extLst>
            <a:ext uri="{FF2B5EF4-FFF2-40B4-BE49-F238E27FC236}">
              <a16:creationId xmlns:a16="http://schemas.microsoft.com/office/drawing/2014/main" id="{FDFA5439-1CC9-4FCD-BC98-85FC74A094F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36" name="直線コネクタ 335">
          <a:extLst>
            <a:ext uri="{FF2B5EF4-FFF2-40B4-BE49-F238E27FC236}">
              <a16:creationId xmlns:a16="http://schemas.microsoft.com/office/drawing/2014/main" id="{71AC04E5-5700-4E1A-ABAB-54E2E3B9B2E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37" name="テキスト ボックス 336">
          <a:extLst>
            <a:ext uri="{FF2B5EF4-FFF2-40B4-BE49-F238E27FC236}">
              <a16:creationId xmlns:a16="http://schemas.microsoft.com/office/drawing/2014/main" id="{CAA7D782-9CE6-4789-81DA-340F170480C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38" name="直線コネクタ 337">
          <a:extLst>
            <a:ext uri="{FF2B5EF4-FFF2-40B4-BE49-F238E27FC236}">
              <a16:creationId xmlns:a16="http://schemas.microsoft.com/office/drawing/2014/main" id="{F16E03F4-A538-43B1-A3B0-03E1A4974E0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39" name="テキスト ボックス 338">
          <a:extLst>
            <a:ext uri="{FF2B5EF4-FFF2-40B4-BE49-F238E27FC236}">
              <a16:creationId xmlns:a16="http://schemas.microsoft.com/office/drawing/2014/main" id="{EED03559-5565-4E32-9061-1597C4FF52B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40" name="直線コネクタ 339">
          <a:extLst>
            <a:ext uri="{FF2B5EF4-FFF2-40B4-BE49-F238E27FC236}">
              <a16:creationId xmlns:a16="http://schemas.microsoft.com/office/drawing/2014/main" id="{E9B86360-8063-486C-A0E5-5E24C1F73D8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41" name="テキスト ボックス 340">
          <a:extLst>
            <a:ext uri="{FF2B5EF4-FFF2-40B4-BE49-F238E27FC236}">
              <a16:creationId xmlns:a16="http://schemas.microsoft.com/office/drawing/2014/main" id="{4FA0AA9B-EB86-4560-B3D8-B277C510810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42" name="直線コネクタ 341">
          <a:extLst>
            <a:ext uri="{FF2B5EF4-FFF2-40B4-BE49-F238E27FC236}">
              <a16:creationId xmlns:a16="http://schemas.microsoft.com/office/drawing/2014/main" id="{57456F74-BF8F-47C0-AD33-39EF803C716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43" name="テキスト ボックス 342">
          <a:extLst>
            <a:ext uri="{FF2B5EF4-FFF2-40B4-BE49-F238E27FC236}">
              <a16:creationId xmlns:a16="http://schemas.microsoft.com/office/drawing/2014/main" id="{E46AF832-53A8-40B1-836F-3697E6C1284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44" name="直線コネクタ 343">
          <a:extLst>
            <a:ext uri="{FF2B5EF4-FFF2-40B4-BE49-F238E27FC236}">
              <a16:creationId xmlns:a16="http://schemas.microsoft.com/office/drawing/2014/main" id="{6EE6B5A4-25BC-428F-A558-4AB4B45A943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45" name="テキスト ボックス 344">
          <a:extLst>
            <a:ext uri="{FF2B5EF4-FFF2-40B4-BE49-F238E27FC236}">
              <a16:creationId xmlns:a16="http://schemas.microsoft.com/office/drawing/2014/main" id="{845DF71F-62A5-4190-8479-8C71CE0D7DD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46" name="【保健センター・保健所】&#10;一人当たり面積グラフ枠">
          <a:extLst>
            <a:ext uri="{FF2B5EF4-FFF2-40B4-BE49-F238E27FC236}">
              <a16:creationId xmlns:a16="http://schemas.microsoft.com/office/drawing/2014/main" id="{0B03DF14-3A4F-4397-B2BA-E6C70A548BC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61722</xdr:rowOff>
    </xdr:from>
    <xdr:to>
      <xdr:col>32</xdr:col>
      <xdr:colOff>186689</xdr:colOff>
      <xdr:row>63</xdr:row>
      <xdr:rowOff>11430</xdr:rowOff>
    </xdr:to>
    <xdr:cxnSp macro="">
      <xdr:nvCxnSpPr>
        <xdr:cNvPr id="347" name="直線コネクタ 346">
          <a:extLst>
            <a:ext uri="{FF2B5EF4-FFF2-40B4-BE49-F238E27FC236}">
              <a16:creationId xmlns:a16="http://schemas.microsoft.com/office/drawing/2014/main" id="{F6735505-17C9-4027-9E65-04777D00DBEE}"/>
            </a:ext>
          </a:extLst>
        </xdr:cNvPr>
        <xdr:cNvCxnSpPr/>
      </xdr:nvCxnSpPr>
      <xdr:spPr>
        <a:xfrm flipV="1">
          <a:off x="22160864" y="983437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15257</xdr:rowOff>
    </xdr:from>
    <xdr:ext cx="469744" cy="259045"/>
    <xdr:sp macro="" textlink="">
      <xdr:nvSpPr>
        <xdr:cNvPr id="348" name="【保健センター・保健所】&#10;一人当たり面積最小値テキスト">
          <a:extLst>
            <a:ext uri="{FF2B5EF4-FFF2-40B4-BE49-F238E27FC236}">
              <a16:creationId xmlns:a16="http://schemas.microsoft.com/office/drawing/2014/main" id="{4FFDD9C0-562B-461F-9B76-35A2CF83878E}"/>
            </a:ext>
          </a:extLst>
        </xdr:cNvPr>
        <xdr:cNvSpPr txBox="1"/>
      </xdr:nvSpPr>
      <xdr:spPr>
        <a:xfrm>
          <a:off x="22250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11430</xdr:rowOff>
    </xdr:from>
    <xdr:to>
      <xdr:col>32</xdr:col>
      <xdr:colOff>276225</xdr:colOff>
      <xdr:row>63</xdr:row>
      <xdr:rowOff>11430</xdr:rowOff>
    </xdr:to>
    <xdr:cxnSp macro="">
      <xdr:nvCxnSpPr>
        <xdr:cNvPr id="349" name="直線コネクタ 348">
          <a:extLst>
            <a:ext uri="{FF2B5EF4-FFF2-40B4-BE49-F238E27FC236}">
              <a16:creationId xmlns:a16="http://schemas.microsoft.com/office/drawing/2014/main" id="{038E34DF-FFD6-4272-95B5-6B9C83ACAAE0}"/>
            </a:ext>
          </a:extLst>
        </xdr:cNvPr>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8399</xdr:rowOff>
    </xdr:from>
    <xdr:ext cx="469744" cy="259045"/>
    <xdr:sp macro="" textlink="">
      <xdr:nvSpPr>
        <xdr:cNvPr id="350" name="【保健センター・保健所】&#10;一人当たり面積最大値テキスト">
          <a:extLst>
            <a:ext uri="{FF2B5EF4-FFF2-40B4-BE49-F238E27FC236}">
              <a16:creationId xmlns:a16="http://schemas.microsoft.com/office/drawing/2014/main" id="{9D502522-60BA-48FA-A104-87E4C5F435A5}"/>
            </a:ext>
          </a:extLst>
        </xdr:cNvPr>
        <xdr:cNvSpPr txBox="1"/>
      </xdr:nvSpPr>
      <xdr:spPr>
        <a:xfrm>
          <a:off x="22250400" y="960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0.249</a:t>
          </a:r>
          <a:endParaRPr kumimoji="1" lang="ja-JP" altLang="en-US" sz="1000" b="1">
            <a:latin typeface="ＭＳ Ｐゴシック"/>
          </a:endParaRPr>
        </a:p>
      </xdr:txBody>
    </xdr:sp>
    <xdr:clientData/>
  </xdr:oneCellAnchor>
  <xdr:twoCellAnchor>
    <xdr:from>
      <xdr:col>32</xdr:col>
      <xdr:colOff>98425</xdr:colOff>
      <xdr:row>57</xdr:row>
      <xdr:rowOff>61722</xdr:rowOff>
    </xdr:from>
    <xdr:to>
      <xdr:col>32</xdr:col>
      <xdr:colOff>276225</xdr:colOff>
      <xdr:row>57</xdr:row>
      <xdr:rowOff>61722</xdr:rowOff>
    </xdr:to>
    <xdr:cxnSp macro="">
      <xdr:nvCxnSpPr>
        <xdr:cNvPr id="351" name="直線コネクタ 350">
          <a:extLst>
            <a:ext uri="{FF2B5EF4-FFF2-40B4-BE49-F238E27FC236}">
              <a16:creationId xmlns:a16="http://schemas.microsoft.com/office/drawing/2014/main" id="{0615A516-28BB-42CD-9A50-C76FD80C7A37}"/>
            </a:ext>
          </a:extLst>
        </xdr:cNvPr>
        <xdr:cNvCxnSpPr/>
      </xdr:nvCxnSpPr>
      <xdr:spPr>
        <a:xfrm>
          <a:off x="22072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69359</xdr:rowOff>
    </xdr:from>
    <xdr:ext cx="469744" cy="259045"/>
    <xdr:sp macro="" textlink="">
      <xdr:nvSpPr>
        <xdr:cNvPr id="352" name="【保健センター・保健所】&#10;一人当たり面積平均値テキスト">
          <a:extLst>
            <a:ext uri="{FF2B5EF4-FFF2-40B4-BE49-F238E27FC236}">
              <a16:creationId xmlns:a16="http://schemas.microsoft.com/office/drawing/2014/main" id="{4EFF9D01-F587-448F-B441-12D23342F63D}"/>
            </a:ext>
          </a:extLst>
        </xdr:cNvPr>
        <xdr:cNvSpPr txBox="1"/>
      </xdr:nvSpPr>
      <xdr:spPr>
        <a:xfrm>
          <a:off x="22250400" y="103563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90932</xdr:rowOff>
    </xdr:from>
    <xdr:to>
      <xdr:col>32</xdr:col>
      <xdr:colOff>238125</xdr:colOff>
      <xdr:row>61</xdr:row>
      <xdr:rowOff>21082</xdr:rowOff>
    </xdr:to>
    <xdr:sp macro="" textlink="">
      <xdr:nvSpPr>
        <xdr:cNvPr id="353" name="フローチャート : 判断 352">
          <a:extLst>
            <a:ext uri="{FF2B5EF4-FFF2-40B4-BE49-F238E27FC236}">
              <a16:creationId xmlns:a16="http://schemas.microsoft.com/office/drawing/2014/main" id="{F6CF2282-6ED3-430B-9D1F-E060C7056704}"/>
            </a:ext>
          </a:extLst>
        </xdr:cNvPr>
        <xdr:cNvSpPr/>
      </xdr:nvSpPr>
      <xdr:spPr>
        <a:xfrm>
          <a:off x="221107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42926</xdr:rowOff>
    </xdr:from>
    <xdr:to>
      <xdr:col>31</xdr:col>
      <xdr:colOff>85725</xdr:colOff>
      <xdr:row>61</xdr:row>
      <xdr:rowOff>144526</xdr:rowOff>
    </xdr:to>
    <xdr:sp macro="" textlink="">
      <xdr:nvSpPr>
        <xdr:cNvPr id="354" name="フローチャート : 判断 353">
          <a:extLst>
            <a:ext uri="{FF2B5EF4-FFF2-40B4-BE49-F238E27FC236}">
              <a16:creationId xmlns:a16="http://schemas.microsoft.com/office/drawing/2014/main" id="{FFBBEBD9-FA10-47CD-9AEE-605A99913A57}"/>
            </a:ext>
          </a:extLst>
        </xdr:cNvPr>
        <xdr:cNvSpPr/>
      </xdr:nvSpPr>
      <xdr:spPr>
        <a:xfrm>
          <a:off x="21272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161053</xdr:rowOff>
    </xdr:from>
    <xdr:ext cx="469744" cy="259045"/>
    <xdr:sp macro="" textlink="">
      <xdr:nvSpPr>
        <xdr:cNvPr id="355" name="n_1aveValue【保健センター・保健所】&#10;一人当たり面積">
          <a:extLst>
            <a:ext uri="{FF2B5EF4-FFF2-40B4-BE49-F238E27FC236}">
              <a16:creationId xmlns:a16="http://schemas.microsoft.com/office/drawing/2014/main" id="{02E77FF6-95ED-471A-B6A0-C6F47A94EC6F}"/>
            </a:ext>
          </a:extLst>
        </xdr:cNvPr>
        <xdr:cNvSpPr txBox="1"/>
      </xdr:nvSpPr>
      <xdr:spPr>
        <a:xfrm>
          <a:off x="210757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56" name="テキスト ボックス 355">
          <a:extLst>
            <a:ext uri="{FF2B5EF4-FFF2-40B4-BE49-F238E27FC236}">
              <a16:creationId xmlns:a16="http://schemas.microsoft.com/office/drawing/2014/main" id="{99CB8B92-45CB-46C1-96BB-095BBBFE285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57" name="テキスト ボックス 356">
          <a:extLst>
            <a:ext uri="{FF2B5EF4-FFF2-40B4-BE49-F238E27FC236}">
              <a16:creationId xmlns:a16="http://schemas.microsoft.com/office/drawing/2014/main" id="{9BB175AB-40E5-48C4-A6FC-7F4B6C89D51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58" name="テキスト ボックス 357">
          <a:extLst>
            <a:ext uri="{FF2B5EF4-FFF2-40B4-BE49-F238E27FC236}">
              <a16:creationId xmlns:a16="http://schemas.microsoft.com/office/drawing/2014/main" id="{BA430255-815C-4686-B9C6-1925DB6A05D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59" name="テキスト ボックス 358">
          <a:extLst>
            <a:ext uri="{FF2B5EF4-FFF2-40B4-BE49-F238E27FC236}">
              <a16:creationId xmlns:a16="http://schemas.microsoft.com/office/drawing/2014/main" id="{F2C44133-F439-4EA4-A925-BC28C88704A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0" name="テキスト ボックス 359">
          <a:extLst>
            <a:ext uri="{FF2B5EF4-FFF2-40B4-BE49-F238E27FC236}">
              <a16:creationId xmlns:a16="http://schemas.microsoft.com/office/drawing/2014/main" id="{7B556426-44E6-4DB8-BF3F-C621C5A7B79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6350</xdr:rowOff>
    </xdr:from>
    <xdr:to>
      <xdr:col>31</xdr:col>
      <xdr:colOff>85725</xdr:colOff>
      <xdr:row>63</xdr:row>
      <xdr:rowOff>107950</xdr:rowOff>
    </xdr:to>
    <xdr:sp macro="" textlink="">
      <xdr:nvSpPr>
        <xdr:cNvPr id="361" name="円/楕円 360">
          <a:extLst>
            <a:ext uri="{FF2B5EF4-FFF2-40B4-BE49-F238E27FC236}">
              <a16:creationId xmlns:a16="http://schemas.microsoft.com/office/drawing/2014/main" id="{5CE268BA-2B57-4640-9C15-DB1ACE27C594}"/>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99077</xdr:rowOff>
    </xdr:from>
    <xdr:ext cx="469744" cy="259045"/>
    <xdr:sp macro="" textlink="">
      <xdr:nvSpPr>
        <xdr:cNvPr id="362" name="n_1mainValue【保健センター・保健所】&#10;一人当たり面積">
          <a:extLst>
            <a:ext uri="{FF2B5EF4-FFF2-40B4-BE49-F238E27FC236}">
              <a16:creationId xmlns:a16="http://schemas.microsoft.com/office/drawing/2014/main" id="{E324946A-B6F8-4883-B6B8-F00192CF1A42}"/>
            </a:ext>
          </a:extLst>
        </xdr:cNvPr>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63" name="正方形/長方形 362">
          <a:extLst>
            <a:ext uri="{FF2B5EF4-FFF2-40B4-BE49-F238E27FC236}">
              <a16:creationId xmlns:a16="http://schemas.microsoft.com/office/drawing/2014/main" id="{FDD9B7E0-A19D-4C05-83BD-2F9E81DA06F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64" name="正方形/長方形 363">
          <a:extLst>
            <a:ext uri="{FF2B5EF4-FFF2-40B4-BE49-F238E27FC236}">
              <a16:creationId xmlns:a16="http://schemas.microsoft.com/office/drawing/2014/main" id="{C53DF1CB-230A-4CA5-8595-F7F15BEFBEE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65" name="正方形/長方形 364">
          <a:extLst>
            <a:ext uri="{FF2B5EF4-FFF2-40B4-BE49-F238E27FC236}">
              <a16:creationId xmlns:a16="http://schemas.microsoft.com/office/drawing/2014/main" id="{5886C36C-BE7B-443A-B087-8E4BAE80191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66" name="正方形/長方形 365">
          <a:extLst>
            <a:ext uri="{FF2B5EF4-FFF2-40B4-BE49-F238E27FC236}">
              <a16:creationId xmlns:a16="http://schemas.microsoft.com/office/drawing/2014/main" id="{BB5487EA-69AD-4055-90B0-65E362AC252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67" name="正方形/長方形 366">
          <a:extLst>
            <a:ext uri="{FF2B5EF4-FFF2-40B4-BE49-F238E27FC236}">
              <a16:creationId xmlns:a16="http://schemas.microsoft.com/office/drawing/2014/main" id="{26C4E07C-D45C-452A-9D1B-3F5AAEF128D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68" name="正方形/長方形 367">
          <a:extLst>
            <a:ext uri="{FF2B5EF4-FFF2-40B4-BE49-F238E27FC236}">
              <a16:creationId xmlns:a16="http://schemas.microsoft.com/office/drawing/2014/main" id="{B655C20B-16A2-4249-867F-2FBCDAA054C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69" name="正方形/長方形 368">
          <a:extLst>
            <a:ext uri="{FF2B5EF4-FFF2-40B4-BE49-F238E27FC236}">
              <a16:creationId xmlns:a16="http://schemas.microsoft.com/office/drawing/2014/main" id="{DF5F010F-4451-488B-A6D9-23DFE100DE3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70" name="正方形/長方形 369">
          <a:extLst>
            <a:ext uri="{FF2B5EF4-FFF2-40B4-BE49-F238E27FC236}">
              <a16:creationId xmlns:a16="http://schemas.microsoft.com/office/drawing/2014/main" id="{D196950F-F11F-48B5-9A7C-A24966DB1B4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71" name="テキスト ボックス 370">
          <a:extLst>
            <a:ext uri="{FF2B5EF4-FFF2-40B4-BE49-F238E27FC236}">
              <a16:creationId xmlns:a16="http://schemas.microsoft.com/office/drawing/2014/main" id="{A7254DA2-AC01-4B6B-B280-8ACF630C1F5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72" name="直線コネクタ 371">
          <a:extLst>
            <a:ext uri="{FF2B5EF4-FFF2-40B4-BE49-F238E27FC236}">
              <a16:creationId xmlns:a16="http://schemas.microsoft.com/office/drawing/2014/main" id="{36047486-9124-4AEF-9616-E748A93125C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73" name="テキスト ボックス 372">
          <a:extLst>
            <a:ext uri="{FF2B5EF4-FFF2-40B4-BE49-F238E27FC236}">
              <a16:creationId xmlns:a16="http://schemas.microsoft.com/office/drawing/2014/main" id="{4D41E60C-1608-4022-996D-431222DA4798}"/>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74" name="直線コネクタ 373">
          <a:extLst>
            <a:ext uri="{FF2B5EF4-FFF2-40B4-BE49-F238E27FC236}">
              <a16:creationId xmlns:a16="http://schemas.microsoft.com/office/drawing/2014/main" id="{0DF684E4-5D2D-42C8-96A5-042DE21B72C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75" name="テキスト ボックス 374">
          <a:extLst>
            <a:ext uri="{FF2B5EF4-FFF2-40B4-BE49-F238E27FC236}">
              <a16:creationId xmlns:a16="http://schemas.microsoft.com/office/drawing/2014/main" id="{3B9F9C68-E348-47AA-A72F-657D2FA0A5E7}"/>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76" name="直線コネクタ 375">
          <a:extLst>
            <a:ext uri="{FF2B5EF4-FFF2-40B4-BE49-F238E27FC236}">
              <a16:creationId xmlns:a16="http://schemas.microsoft.com/office/drawing/2014/main" id="{B2975E4F-5005-4913-B19E-505CD0EC5DF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77" name="テキスト ボックス 376">
          <a:extLst>
            <a:ext uri="{FF2B5EF4-FFF2-40B4-BE49-F238E27FC236}">
              <a16:creationId xmlns:a16="http://schemas.microsoft.com/office/drawing/2014/main" id="{EBC6D9F3-66DD-49E0-AC6D-EB3E35B9078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78" name="直線コネクタ 377">
          <a:extLst>
            <a:ext uri="{FF2B5EF4-FFF2-40B4-BE49-F238E27FC236}">
              <a16:creationId xmlns:a16="http://schemas.microsoft.com/office/drawing/2014/main" id="{7E4937EB-04CC-4DD5-B41B-7C490E2518F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79" name="テキスト ボックス 378">
          <a:extLst>
            <a:ext uri="{FF2B5EF4-FFF2-40B4-BE49-F238E27FC236}">
              <a16:creationId xmlns:a16="http://schemas.microsoft.com/office/drawing/2014/main" id="{0EBAF922-B4A1-4235-A4AE-41B401750AE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80" name="直線コネクタ 379">
          <a:extLst>
            <a:ext uri="{FF2B5EF4-FFF2-40B4-BE49-F238E27FC236}">
              <a16:creationId xmlns:a16="http://schemas.microsoft.com/office/drawing/2014/main" id="{39460F0C-BCF8-443F-84BE-D978D9DFBE9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81" name="テキスト ボックス 380">
          <a:extLst>
            <a:ext uri="{FF2B5EF4-FFF2-40B4-BE49-F238E27FC236}">
              <a16:creationId xmlns:a16="http://schemas.microsoft.com/office/drawing/2014/main" id="{9F335A5F-7884-42B5-9163-25200D4CB6C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82" name="直線コネクタ 381">
          <a:extLst>
            <a:ext uri="{FF2B5EF4-FFF2-40B4-BE49-F238E27FC236}">
              <a16:creationId xmlns:a16="http://schemas.microsoft.com/office/drawing/2014/main" id="{2127300F-F1EA-45E7-BDBD-50AD8612FB1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83" name="テキスト ボックス 382">
          <a:extLst>
            <a:ext uri="{FF2B5EF4-FFF2-40B4-BE49-F238E27FC236}">
              <a16:creationId xmlns:a16="http://schemas.microsoft.com/office/drawing/2014/main" id="{109BF1F4-A6D4-4388-9900-5AE577147EBD}"/>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84" name="直線コネクタ 383">
          <a:extLst>
            <a:ext uri="{FF2B5EF4-FFF2-40B4-BE49-F238E27FC236}">
              <a16:creationId xmlns:a16="http://schemas.microsoft.com/office/drawing/2014/main" id="{8085571B-EA91-40CE-A9F3-CB56DFB0D32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385" name="テキスト ボックス 384">
          <a:extLst>
            <a:ext uri="{FF2B5EF4-FFF2-40B4-BE49-F238E27FC236}">
              <a16:creationId xmlns:a16="http://schemas.microsoft.com/office/drawing/2014/main" id="{D73E0FFC-0090-4BFC-AACF-133BBE727A98}"/>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86" name="【消防施設】&#10;有形固定資産減価償却率グラフ枠">
          <a:extLst>
            <a:ext uri="{FF2B5EF4-FFF2-40B4-BE49-F238E27FC236}">
              <a16:creationId xmlns:a16="http://schemas.microsoft.com/office/drawing/2014/main" id="{A73E3260-824E-4735-BDC7-FFF3391D613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82</xdr:row>
      <xdr:rowOff>60961</xdr:rowOff>
    </xdr:from>
    <xdr:to>
      <xdr:col>23</xdr:col>
      <xdr:colOff>516889</xdr:colOff>
      <xdr:row>87</xdr:row>
      <xdr:rowOff>0</xdr:rowOff>
    </xdr:to>
    <xdr:cxnSp macro="">
      <xdr:nvCxnSpPr>
        <xdr:cNvPr id="387" name="直線コネクタ 386">
          <a:extLst>
            <a:ext uri="{FF2B5EF4-FFF2-40B4-BE49-F238E27FC236}">
              <a16:creationId xmlns:a16="http://schemas.microsoft.com/office/drawing/2014/main" id="{2E5BCD60-6FBD-4D7D-A5A7-EBF71C6E2284}"/>
            </a:ext>
          </a:extLst>
        </xdr:cNvPr>
        <xdr:cNvCxnSpPr/>
      </xdr:nvCxnSpPr>
      <xdr:spPr>
        <a:xfrm flipV="1">
          <a:off x="16318864" y="14119861"/>
          <a:ext cx="0" cy="79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3827</xdr:rowOff>
    </xdr:from>
    <xdr:ext cx="405111" cy="259045"/>
    <xdr:sp macro="" textlink="">
      <xdr:nvSpPr>
        <xdr:cNvPr id="388" name="【消防施設】&#10;有形固定資産減価償却率最小値テキスト">
          <a:extLst>
            <a:ext uri="{FF2B5EF4-FFF2-40B4-BE49-F238E27FC236}">
              <a16:creationId xmlns:a16="http://schemas.microsoft.com/office/drawing/2014/main" id="{E172AACC-15C6-49E3-85AB-A5D3824A6524}"/>
            </a:ext>
          </a:extLst>
        </xdr:cNvPr>
        <xdr:cNvSpPr txBox="1"/>
      </xdr:nvSpPr>
      <xdr:spPr>
        <a:xfrm>
          <a:off x="16408400" y="1491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87</xdr:row>
      <xdr:rowOff>0</xdr:rowOff>
    </xdr:from>
    <xdr:to>
      <xdr:col>23</xdr:col>
      <xdr:colOff>606425</xdr:colOff>
      <xdr:row>87</xdr:row>
      <xdr:rowOff>0</xdr:rowOff>
    </xdr:to>
    <xdr:cxnSp macro="">
      <xdr:nvCxnSpPr>
        <xdr:cNvPr id="389" name="直線コネクタ 388">
          <a:extLst>
            <a:ext uri="{FF2B5EF4-FFF2-40B4-BE49-F238E27FC236}">
              <a16:creationId xmlns:a16="http://schemas.microsoft.com/office/drawing/2014/main" id="{774615E1-B618-4A6E-B013-C7C25CE1AB2F}"/>
            </a:ext>
          </a:extLst>
        </xdr:cNvPr>
        <xdr:cNvCxnSpPr/>
      </xdr:nvCxnSpPr>
      <xdr:spPr>
        <a:xfrm>
          <a:off x="16230600" y="1491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7638</xdr:rowOff>
    </xdr:from>
    <xdr:ext cx="405111" cy="259045"/>
    <xdr:sp macro="" textlink="">
      <xdr:nvSpPr>
        <xdr:cNvPr id="390" name="【消防施設】&#10;有形固定資産減価償却率最大値テキスト">
          <a:extLst>
            <a:ext uri="{FF2B5EF4-FFF2-40B4-BE49-F238E27FC236}">
              <a16:creationId xmlns:a16="http://schemas.microsoft.com/office/drawing/2014/main" id="{FA1D02B3-6712-4FB3-91CC-EBAF1D47909A}"/>
            </a:ext>
          </a:extLst>
        </xdr:cNvPr>
        <xdr:cNvSpPr txBox="1"/>
      </xdr:nvSpPr>
      <xdr:spPr>
        <a:xfrm>
          <a:off x="16408400" y="1389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428625</xdr:colOff>
      <xdr:row>82</xdr:row>
      <xdr:rowOff>60961</xdr:rowOff>
    </xdr:from>
    <xdr:to>
      <xdr:col>23</xdr:col>
      <xdr:colOff>606425</xdr:colOff>
      <xdr:row>82</xdr:row>
      <xdr:rowOff>60961</xdr:rowOff>
    </xdr:to>
    <xdr:cxnSp macro="">
      <xdr:nvCxnSpPr>
        <xdr:cNvPr id="391" name="直線コネクタ 390">
          <a:extLst>
            <a:ext uri="{FF2B5EF4-FFF2-40B4-BE49-F238E27FC236}">
              <a16:creationId xmlns:a16="http://schemas.microsoft.com/office/drawing/2014/main" id="{261800B9-1B7E-4978-AB79-06E104C8ABAF}"/>
            </a:ext>
          </a:extLst>
        </xdr:cNvPr>
        <xdr:cNvCxnSpPr/>
      </xdr:nvCxnSpPr>
      <xdr:spPr>
        <a:xfrm>
          <a:off x="16230600" y="14119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64788</xdr:rowOff>
    </xdr:from>
    <xdr:ext cx="405111" cy="259045"/>
    <xdr:sp macro="" textlink="">
      <xdr:nvSpPr>
        <xdr:cNvPr id="392" name="【消防施設】&#10;有形固定資産減価償却率平均値テキスト">
          <a:extLst>
            <a:ext uri="{FF2B5EF4-FFF2-40B4-BE49-F238E27FC236}">
              <a16:creationId xmlns:a16="http://schemas.microsoft.com/office/drawing/2014/main" id="{D5E1B519-BB70-499F-B042-0BDB4A2FFBB8}"/>
            </a:ext>
          </a:extLst>
        </xdr:cNvPr>
        <xdr:cNvSpPr txBox="1"/>
      </xdr:nvSpPr>
      <xdr:spPr>
        <a:xfrm>
          <a:off x="16408400" y="14295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86361</xdr:rowOff>
    </xdr:from>
    <xdr:to>
      <xdr:col>23</xdr:col>
      <xdr:colOff>568325</xdr:colOff>
      <xdr:row>84</xdr:row>
      <xdr:rowOff>16511</xdr:rowOff>
    </xdr:to>
    <xdr:sp macro="" textlink="">
      <xdr:nvSpPr>
        <xdr:cNvPr id="393" name="フローチャート : 判断 392">
          <a:extLst>
            <a:ext uri="{FF2B5EF4-FFF2-40B4-BE49-F238E27FC236}">
              <a16:creationId xmlns:a16="http://schemas.microsoft.com/office/drawing/2014/main" id="{8034352B-4057-4FE9-ADAE-77A4358761EE}"/>
            </a:ext>
          </a:extLst>
        </xdr:cNvPr>
        <xdr:cNvSpPr/>
      </xdr:nvSpPr>
      <xdr:spPr>
        <a:xfrm>
          <a:off x="162687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151130</xdr:rowOff>
    </xdr:from>
    <xdr:to>
      <xdr:col>22</xdr:col>
      <xdr:colOff>415925</xdr:colOff>
      <xdr:row>86</xdr:row>
      <xdr:rowOff>81280</xdr:rowOff>
    </xdr:to>
    <xdr:sp macro="" textlink="">
      <xdr:nvSpPr>
        <xdr:cNvPr id="394" name="フローチャート : 判断 393">
          <a:extLst>
            <a:ext uri="{FF2B5EF4-FFF2-40B4-BE49-F238E27FC236}">
              <a16:creationId xmlns:a16="http://schemas.microsoft.com/office/drawing/2014/main" id="{BBBDD23B-0BAB-4EEA-A9AB-204153B064C3}"/>
            </a:ext>
          </a:extLst>
        </xdr:cNvPr>
        <xdr:cNvSpPr/>
      </xdr:nvSpPr>
      <xdr:spPr>
        <a:xfrm>
          <a:off x="15430500" y="147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72407</xdr:rowOff>
    </xdr:from>
    <xdr:ext cx="405111" cy="259045"/>
    <xdr:sp macro="" textlink="">
      <xdr:nvSpPr>
        <xdr:cNvPr id="395" name="n_1aveValue【消防施設】&#10;有形固定資産減価償却率">
          <a:extLst>
            <a:ext uri="{FF2B5EF4-FFF2-40B4-BE49-F238E27FC236}">
              <a16:creationId xmlns:a16="http://schemas.microsoft.com/office/drawing/2014/main" id="{D4234814-557B-4718-BD78-AA5675EFC356}"/>
            </a:ext>
          </a:extLst>
        </xdr:cNvPr>
        <xdr:cNvSpPr txBox="1"/>
      </xdr:nvSpPr>
      <xdr:spPr>
        <a:xfrm>
          <a:off x="15266043"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96" name="テキスト ボックス 395">
          <a:extLst>
            <a:ext uri="{FF2B5EF4-FFF2-40B4-BE49-F238E27FC236}">
              <a16:creationId xmlns:a16="http://schemas.microsoft.com/office/drawing/2014/main" id="{7F75E3AE-F5CB-4527-ABCF-11865294915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97" name="テキスト ボックス 396">
          <a:extLst>
            <a:ext uri="{FF2B5EF4-FFF2-40B4-BE49-F238E27FC236}">
              <a16:creationId xmlns:a16="http://schemas.microsoft.com/office/drawing/2014/main" id="{5146C784-7EF8-45A9-A64B-7DE9D99C67C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98" name="テキスト ボックス 397">
          <a:extLst>
            <a:ext uri="{FF2B5EF4-FFF2-40B4-BE49-F238E27FC236}">
              <a16:creationId xmlns:a16="http://schemas.microsoft.com/office/drawing/2014/main" id="{799B8CD3-ABCE-4086-B591-D463B6531AD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99" name="テキスト ボックス 398">
          <a:extLst>
            <a:ext uri="{FF2B5EF4-FFF2-40B4-BE49-F238E27FC236}">
              <a16:creationId xmlns:a16="http://schemas.microsoft.com/office/drawing/2014/main" id="{D1F11656-8821-4F64-BD3A-FFDE8DE059F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00" name="テキスト ボックス 399">
          <a:extLst>
            <a:ext uri="{FF2B5EF4-FFF2-40B4-BE49-F238E27FC236}">
              <a16:creationId xmlns:a16="http://schemas.microsoft.com/office/drawing/2014/main" id="{509761B8-2D83-4DF7-85D2-042ADA30CA1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97789</xdr:rowOff>
    </xdr:from>
    <xdr:to>
      <xdr:col>22</xdr:col>
      <xdr:colOff>415925</xdr:colOff>
      <xdr:row>79</xdr:row>
      <xdr:rowOff>27939</xdr:rowOff>
    </xdr:to>
    <xdr:sp macro="" textlink="">
      <xdr:nvSpPr>
        <xdr:cNvPr id="401" name="円/楕円 400">
          <a:extLst>
            <a:ext uri="{FF2B5EF4-FFF2-40B4-BE49-F238E27FC236}">
              <a16:creationId xmlns:a16="http://schemas.microsoft.com/office/drawing/2014/main" id="{757F76F4-888C-4A1B-B589-6C83A47DCB9F}"/>
            </a:ext>
          </a:extLst>
        </xdr:cNvPr>
        <xdr:cNvSpPr/>
      </xdr:nvSpPr>
      <xdr:spPr>
        <a:xfrm>
          <a:off x="1543050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44466</xdr:rowOff>
    </xdr:from>
    <xdr:ext cx="405111" cy="259045"/>
    <xdr:sp macro="" textlink="">
      <xdr:nvSpPr>
        <xdr:cNvPr id="402" name="n_1mainValue【消防施設】&#10;有形固定資産減価償却率">
          <a:extLst>
            <a:ext uri="{FF2B5EF4-FFF2-40B4-BE49-F238E27FC236}">
              <a16:creationId xmlns:a16="http://schemas.microsoft.com/office/drawing/2014/main" id="{63C86D19-889C-4E28-B129-7CA9DC6E37CA}"/>
            </a:ext>
          </a:extLst>
        </xdr:cNvPr>
        <xdr:cNvSpPr txBox="1"/>
      </xdr:nvSpPr>
      <xdr:spPr>
        <a:xfrm>
          <a:off x="15266043" y="1324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03" name="正方形/長方形 402">
          <a:extLst>
            <a:ext uri="{FF2B5EF4-FFF2-40B4-BE49-F238E27FC236}">
              <a16:creationId xmlns:a16="http://schemas.microsoft.com/office/drawing/2014/main" id="{C20A545A-0BD1-4B1D-84BE-8984237A6C0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4" name="正方形/長方形 403">
          <a:extLst>
            <a:ext uri="{FF2B5EF4-FFF2-40B4-BE49-F238E27FC236}">
              <a16:creationId xmlns:a16="http://schemas.microsoft.com/office/drawing/2014/main" id="{66A942A4-0CE6-49EC-9FDD-B88C10A5189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5" name="正方形/長方形 404">
          <a:extLst>
            <a:ext uri="{FF2B5EF4-FFF2-40B4-BE49-F238E27FC236}">
              <a16:creationId xmlns:a16="http://schemas.microsoft.com/office/drawing/2014/main" id="{C8B88303-F0C2-43D9-AD3E-BAA01D4D24A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06" name="正方形/長方形 405">
          <a:extLst>
            <a:ext uri="{FF2B5EF4-FFF2-40B4-BE49-F238E27FC236}">
              <a16:creationId xmlns:a16="http://schemas.microsoft.com/office/drawing/2014/main" id="{23E8C71A-5C21-470A-A8AC-D30CB82FC83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07" name="正方形/長方形 406">
          <a:extLst>
            <a:ext uri="{FF2B5EF4-FFF2-40B4-BE49-F238E27FC236}">
              <a16:creationId xmlns:a16="http://schemas.microsoft.com/office/drawing/2014/main" id="{11B58A64-5B8A-4BCE-8DE2-8CC57B1AEF6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08" name="正方形/長方形 407">
          <a:extLst>
            <a:ext uri="{FF2B5EF4-FFF2-40B4-BE49-F238E27FC236}">
              <a16:creationId xmlns:a16="http://schemas.microsoft.com/office/drawing/2014/main" id="{232ED10E-EA90-4ACE-9006-08D90CAE298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09" name="正方形/長方形 408">
          <a:extLst>
            <a:ext uri="{FF2B5EF4-FFF2-40B4-BE49-F238E27FC236}">
              <a16:creationId xmlns:a16="http://schemas.microsoft.com/office/drawing/2014/main" id="{6C568E75-0AE5-44FB-83B4-210A080AD31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0" name="正方形/長方形 409">
          <a:extLst>
            <a:ext uri="{FF2B5EF4-FFF2-40B4-BE49-F238E27FC236}">
              <a16:creationId xmlns:a16="http://schemas.microsoft.com/office/drawing/2014/main" id="{1EF9DB76-1C74-462C-9E0D-D9AD38F9C88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11" name="テキスト ボックス 410">
          <a:extLst>
            <a:ext uri="{FF2B5EF4-FFF2-40B4-BE49-F238E27FC236}">
              <a16:creationId xmlns:a16="http://schemas.microsoft.com/office/drawing/2014/main" id="{3286AED5-57E4-412E-8230-79F32659C15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12" name="直線コネクタ 411">
          <a:extLst>
            <a:ext uri="{FF2B5EF4-FFF2-40B4-BE49-F238E27FC236}">
              <a16:creationId xmlns:a16="http://schemas.microsoft.com/office/drawing/2014/main" id="{0C734D40-EC55-4821-907E-FF7ECE9CAEA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13" name="テキスト ボックス 412">
          <a:extLst>
            <a:ext uri="{FF2B5EF4-FFF2-40B4-BE49-F238E27FC236}">
              <a16:creationId xmlns:a16="http://schemas.microsoft.com/office/drawing/2014/main" id="{A156629C-B650-4C7B-9229-25BF990CAA9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14" name="直線コネクタ 413">
          <a:extLst>
            <a:ext uri="{FF2B5EF4-FFF2-40B4-BE49-F238E27FC236}">
              <a16:creationId xmlns:a16="http://schemas.microsoft.com/office/drawing/2014/main" id="{CC98EA4C-E9E7-40C2-AC9A-727D0CDF3B64}"/>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15" name="テキスト ボックス 414">
          <a:extLst>
            <a:ext uri="{FF2B5EF4-FFF2-40B4-BE49-F238E27FC236}">
              <a16:creationId xmlns:a16="http://schemas.microsoft.com/office/drawing/2014/main" id="{4C615153-EA49-45E8-A7A6-32106DB74DEE}"/>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16" name="直線コネクタ 415">
          <a:extLst>
            <a:ext uri="{FF2B5EF4-FFF2-40B4-BE49-F238E27FC236}">
              <a16:creationId xmlns:a16="http://schemas.microsoft.com/office/drawing/2014/main" id="{B18E8F3F-EA9F-4F51-92B6-B45856A226B3}"/>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17" name="テキスト ボックス 416">
          <a:extLst>
            <a:ext uri="{FF2B5EF4-FFF2-40B4-BE49-F238E27FC236}">
              <a16:creationId xmlns:a16="http://schemas.microsoft.com/office/drawing/2014/main" id="{515A8C65-BE08-4223-AEEA-88F81DE68B68}"/>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18" name="直線コネクタ 417">
          <a:extLst>
            <a:ext uri="{FF2B5EF4-FFF2-40B4-BE49-F238E27FC236}">
              <a16:creationId xmlns:a16="http://schemas.microsoft.com/office/drawing/2014/main" id="{D20E8F17-C167-4223-A263-248B370F60A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19" name="テキスト ボックス 418">
          <a:extLst>
            <a:ext uri="{FF2B5EF4-FFF2-40B4-BE49-F238E27FC236}">
              <a16:creationId xmlns:a16="http://schemas.microsoft.com/office/drawing/2014/main" id="{FD216099-62DB-40D8-8DE4-B32CC34FC592}"/>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20" name="直線コネクタ 419">
          <a:extLst>
            <a:ext uri="{FF2B5EF4-FFF2-40B4-BE49-F238E27FC236}">
              <a16:creationId xmlns:a16="http://schemas.microsoft.com/office/drawing/2014/main" id="{0F885B7D-928A-4725-AD2E-0D8C54D285B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21" name="テキスト ボックス 420">
          <a:extLst>
            <a:ext uri="{FF2B5EF4-FFF2-40B4-BE49-F238E27FC236}">
              <a16:creationId xmlns:a16="http://schemas.microsoft.com/office/drawing/2014/main" id="{752003DE-93B0-46BF-8894-BF9EF4B33453}"/>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22" name="直線コネクタ 421">
          <a:extLst>
            <a:ext uri="{FF2B5EF4-FFF2-40B4-BE49-F238E27FC236}">
              <a16:creationId xmlns:a16="http://schemas.microsoft.com/office/drawing/2014/main" id="{08231016-5DAC-4CBB-B1C0-5760AD1FD57B}"/>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23" name="テキスト ボックス 422">
          <a:extLst>
            <a:ext uri="{FF2B5EF4-FFF2-40B4-BE49-F238E27FC236}">
              <a16:creationId xmlns:a16="http://schemas.microsoft.com/office/drawing/2014/main" id="{F92AD520-6C64-491B-A2F2-8ECCBD179625}"/>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24" name="直線コネクタ 423">
          <a:extLst>
            <a:ext uri="{FF2B5EF4-FFF2-40B4-BE49-F238E27FC236}">
              <a16:creationId xmlns:a16="http://schemas.microsoft.com/office/drawing/2014/main" id="{67996A5C-C8ED-48C3-91E4-152D0E0085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25" name="テキスト ボックス 424">
          <a:extLst>
            <a:ext uri="{FF2B5EF4-FFF2-40B4-BE49-F238E27FC236}">
              <a16:creationId xmlns:a16="http://schemas.microsoft.com/office/drawing/2014/main" id="{8E1D7B7B-613D-41E1-AE11-651A597A8C15}"/>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26" name="直線コネクタ 425">
          <a:extLst>
            <a:ext uri="{FF2B5EF4-FFF2-40B4-BE49-F238E27FC236}">
              <a16:creationId xmlns:a16="http://schemas.microsoft.com/office/drawing/2014/main" id="{10ACD21B-CC76-48C4-B186-81D1CE78FAB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27" name="テキスト ボックス 426">
          <a:extLst>
            <a:ext uri="{FF2B5EF4-FFF2-40B4-BE49-F238E27FC236}">
              <a16:creationId xmlns:a16="http://schemas.microsoft.com/office/drawing/2014/main" id="{D0EFB5A7-A7A0-4498-A6EC-29477A2F3E8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28" name="【消防施設】&#10;一人当たり面積グラフ枠">
          <a:extLst>
            <a:ext uri="{FF2B5EF4-FFF2-40B4-BE49-F238E27FC236}">
              <a16:creationId xmlns:a16="http://schemas.microsoft.com/office/drawing/2014/main" id="{1CEE4B39-4A01-4E86-9041-9966BBB1F8C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103414</xdr:rowOff>
    </xdr:from>
    <xdr:to>
      <xdr:col>32</xdr:col>
      <xdr:colOff>186689</xdr:colOff>
      <xdr:row>81</xdr:row>
      <xdr:rowOff>144236</xdr:rowOff>
    </xdr:to>
    <xdr:cxnSp macro="">
      <xdr:nvCxnSpPr>
        <xdr:cNvPr id="429" name="直線コネクタ 428">
          <a:extLst>
            <a:ext uri="{FF2B5EF4-FFF2-40B4-BE49-F238E27FC236}">
              <a16:creationId xmlns:a16="http://schemas.microsoft.com/office/drawing/2014/main" id="{3A91C526-1B86-4974-81DC-9AA9109EE55D}"/>
            </a:ext>
          </a:extLst>
        </xdr:cNvPr>
        <xdr:cNvCxnSpPr/>
      </xdr:nvCxnSpPr>
      <xdr:spPr>
        <a:xfrm flipV="1">
          <a:off x="22160864" y="13476514"/>
          <a:ext cx="0" cy="555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148063</xdr:rowOff>
    </xdr:from>
    <xdr:ext cx="469744" cy="259045"/>
    <xdr:sp macro="" textlink="">
      <xdr:nvSpPr>
        <xdr:cNvPr id="430" name="【消防施設】&#10;一人当たり面積最小値テキスト">
          <a:extLst>
            <a:ext uri="{FF2B5EF4-FFF2-40B4-BE49-F238E27FC236}">
              <a16:creationId xmlns:a16="http://schemas.microsoft.com/office/drawing/2014/main" id="{7E9DB7CC-DA3B-4B70-AA2D-E1E614AEEF5B}"/>
            </a:ext>
          </a:extLst>
        </xdr:cNvPr>
        <xdr:cNvSpPr txBox="1"/>
      </xdr:nvSpPr>
      <xdr:spPr>
        <a:xfrm>
          <a:off x="22250400" y="1403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81</xdr:row>
      <xdr:rowOff>144236</xdr:rowOff>
    </xdr:from>
    <xdr:to>
      <xdr:col>32</xdr:col>
      <xdr:colOff>276225</xdr:colOff>
      <xdr:row>81</xdr:row>
      <xdr:rowOff>144236</xdr:rowOff>
    </xdr:to>
    <xdr:cxnSp macro="">
      <xdr:nvCxnSpPr>
        <xdr:cNvPr id="431" name="直線コネクタ 430">
          <a:extLst>
            <a:ext uri="{FF2B5EF4-FFF2-40B4-BE49-F238E27FC236}">
              <a16:creationId xmlns:a16="http://schemas.microsoft.com/office/drawing/2014/main" id="{3B187383-0358-4794-B4C6-4C79D861D6EE}"/>
            </a:ext>
          </a:extLst>
        </xdr:cNvPr>
        <xdr:cNvCxnSpPr/>
      </xdr:nvCxnSpPr>
      <xdr:spPr>
        <a:xfrm>
          <a:off x="22072600" y="1403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50091</xdr:rowOff>
    </xdr:from>
    <xdr:ext cx="469744" cy="259045"/>
    <xdr:sp macro="" textlink="">
      <xdr:nvSpPr>
        <xdr:cNvPr id="432" name="【消防施設】&#10;一人当たり面積最大値テキスト">
          <a:extLst>
            <a:ext uri="{FF2B5EF4-FFF2-40B4-BE49-F238E27FC236}">
              <a16:creationId xmlns:a16="http://schemas.microsoft.com/office/drawing/2014/main" id="{589473D7-014C-458B-BE8C-0F10932A08F5}"/>
            </a:ext>
          </a:extLst>
        </xdr:cNvPr>
        <xdr:cNvSpPr txBox="1"/>
      </xdr:nvSpPr>
      <xdr:spPr>
        <a:xfrm>
          <a:off x="222504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0.228</a:t>
          </a:r>
          <a:endParaRPr kumimoji="1" lang="ja-JP" altLang="en-US" sz="1000" b="1">
            <a:latin typeface="ＭＳ Ｐゴシック"/>
          </a:endParaRPr>
        </a:p>
      </xdr:txBody>
    </xdr:sp>
    <xdr:clientData/>
  </xdr:oneCellAnchor>
  <xdr:twoCellAnchor>
    <xdr:from>
      <xdr:col>32</xdr:col>
      <xdr:colOff>98425</xdr:colOff>
      <xdr:row>78</xdr:row>
      <xdr:rowOff>103414</xdr:rowOff>
    </xdr:from>
    <xdr:to>
      <xdr:col>32</xdr:col>
      <xdr:colOff>276225</xdr:colOff>
      <xdr:row>78</xdr:row>
      <xdr:rowOff>103414</xdr:rowOff>
    </xdr:to>
    <xdr:cxnSp macro="">
      <xdr:nvCxnSpPr>
        <xdr:cNvPr id="433" name="直線コネクタ 432">
          <a:extLst>
            <a:ext uri="{FF2B5EF4-FFF2-40B4-BE49-F238E27FC236}">
              <a16:creationId xmlns:a16="http://schemas.microsoft.com/office/drawing/2014/main" id="{F0591EF8-7DC7-49F9-AFE2-BB63517E2944}"/>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137177</xdr:rowOff>
    </xdr:from>
    <xdr:ext cx="469744" cy="259045"/>
    <xdr:sp macro="" textlink="">
      <xdr:nvSpPr>
        <xdr:cNvPr id="434" name="【消防施設】&#10;一人当たり面積平均値テキスト">
          <a:extLst>
            <a:ext uri="{FF2B5EF4-FFF2-40B4-BE49-F238E27FC236}">
              <a16:creationId xmlns:a16="http://schemas.microsoft.com/office/drawing/2014/main" id="{1888EE46-D082-46FC-B7D9-534C9B7DB72A}"/>
            </a:ext>
          </a:extLst>
        </xdr:cNvPr>
        <xdr:cNvSpPr txBox="1"/>
      </xdr:nvSpPr>
      <xdr:spPr>
        <a:xfrm>
          <a:off x="22250400" y="13681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32</xdr:col>
      <xdr:colOff>136525</xdr:colOff>
      <xdr:row>79</xdr:row>
      <xdr:rowOff>158750</xdr:rowOff>
    </xdr:from>
    <xdr:to>
      <xdr:col>32</xdr:col>
      <xdr:colOff>238125</xdr:colOff>
      <xdr:row>80</xdr:row>
      <xdr:rowOff>88900</xdr:rowOff>
    </xdr:to>
    <xdr:sp macro="" textlink="">
      <xdr:nvSpPr>
        <xdr:cNvPr id="435" name="フローチャート : 判断 434">
          <a:extLst>
            <a:ext uri="{FF2B5EF4-FFF2-40B4-BE49-F238E27FC236}">
              <a16:creationId xmlns:a16="http://schemas.microsoft.com/office/drawing/2014/main" id="{26626EFA-2BE7-4135-B355-FE79D7A49E9D}"/>
            </a:ext>
          </a:extLst>
        </xdr:cNvPr>
        <xdr:cNvSpPr/>
      </xdr:nvSpPr>
      <xdr:spPr>
        <a:xfrm>
          <a:off x="221107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166914</xdr:rowOff>
    </xdr:from>
    <xdr:to>
      <xdr:col>31</xdr:col>
      <xdr:colOff>85725</xdr:colOff>
      <xdr:row>85</xdr:row>
      <xdr:rowOff>97064</xdr:rowOff>
    </xdr:to>
    <xdr:sp macro="" textlink="">
      <xdr:nvSpPr>
        <xdr:cNvPr id="436" name="フローチャート : 判断 435">
          <a:extLst>
            <a:ext uri="{FF2B5EF4-FFF2-40B4-BE49-F238E27FC236}">
              <a16:creationId xmlns:a16="http://schemas.microsoft.com/office/drawing/2014/main" id="{34BEED2A-1662-4FDB-AF9B-A96CAF436D7E}"/>
            </a:ext>
          </a:extLst>
        </xdr:cNvPr>
        <xdr:cNvSpPr/>
      </xdr:nvSpPr>
      <xdr:spPr>
        <a:xfrm>
          <a:off x="212725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113591</xdr:rowOff>
    </xdr:from>
    <xdr:ext cx="469744" cy="259045"/>
    <xdr:sp macro="" textlink="">
      <xdr:nvSpPr>
        <xdr:cNvPr id="437" name="n_1aveValue【消防施設】&#10;一人当たり面積">
          <a:extLst>
            <a:ext uri="{FF2B5EF4-FFF2-40B4-BE49-F238E27FC236}">
              <a16:creationId xmlns:a16="http://schemas.microsoft.com/office/drawing/2014/main" id="{E5E933A9-EA8F-469E-A6DA-795C03248661}"/>
            </a:ext>
          </a:extLst>
        </xdr:cNvPr>
        <xdr:cNvSpPr txBox="1"/>
      </xdr:nvSpPr>
      <xdr:spPr>
        <a:xfrm>
          <a:off x="21075727" y="143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38" name="テキスト ボックス 437">
          <a:extLst>
            <a:ext uri="{FF2B5EF4-FFF2-40B4-BE49-F238E27FC236}">
              <a16:creationId xmlns:a16="http://schemas.microsoft.com/office/drawing/2014/main" id="{5AA41921-5842-49AD-8C2D-E31EDC60E2E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39" name="テキスト ボックス 438">
          <a:extLst>
            <a:ext uri="{FF2B5EF4-FFF2-40B4-BE49-F238E27FC236}">
              <a16:creationId xmlns:a16="http://schemas.microsoft.com/office/drawing/2014/main" id="{488DF346-253F-4BDC-921B-B2AEA6DF405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0" name="テキスト ボックス 439">
          <a:extLst>
            <a:ext uri="{FF2B5EF4-FFF2-40B4-BE49-F238E27FC236}">
              <a16:creationId xmlns:a16="http://schemas.microsoft.com/office/drawing/2014/main" id="{08C3BD57-61C1-4277-9358-D7314F1B9B8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41" name="テキスト ボックス 440">
          <a:extLst>
            <a:ext uri="{FF2B5EF4-FFF2-40B4-BE49-F238E27FC236}">
              <a16:creationId xmlns:a16="http://schemas.microsoft.com/office/drawing/2014/main" id="{20AE23F4-CD46-4E6F-8822-4A4C7C30BCA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42" name="テキスト ボックス 441">
          <a:extLst>
            <a:ext uri="{FF2B5EF4-FFF2-40B4-BE49-F238E27FC236}">
              <a16:creationId xmlns:a16="http://schemas.microsoft.com/office/drawing/2014/main" id="{1DACC5B2-9240-4C75-A8D5-3D3DB568C9D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134257</xdr:rowOff>
    </xdr:from>
    <xdr:to>
      <xdr:col>31</xdr:col>
      <xdr:colOff>85725</xdr:colOff>
      <xdr:row>87</xdr:row>
      <xdr:rowOff>64407</xdr:rowOff>
    </xdr:to>
    <xdr:sp macro="" textlink="">
      <xdr:nvSpPr>
        <xdr:cNvPr id="443" name="円/楕円 442">
          <a:extLst>
            <a:ext uri="{FF2B5EF4-FFF2-40B4-BE49-F238E27FC236}">
              <a16:creationId xmlns:a16="http://schemas.microsoft.com/office/drawing/2014/main" id="{06C64B88-2675-4B14-8643-3348345E1120}"/>
            </a:ext>
          </a:extLst>
        </xdr:cNvPr>
        <xdr:cNvSpPr/>
      </xdr:nvSpPr>
      <xdr:spPr>
        <a:xfrm>
          <a:off x="21272500" y="148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87</xdr:row>
      <xdr:rowOff>55534</xdr:rowOff>
    </xdr:from>
    <xdr:ext cx="469744" cy="259045"/>
    <xdr:sp macro="" textlink="">
      <xdr:nvSpPr>
        <xdr:cNvPr id="444" name="n_1mainValue【消防施設】&#10;一人当たり面積">
          <a:extLst>
            <a:ext uri="{FF2B5EF4-FFF2-40B4-BE49-F238E27FC236}">
              <a16:creationId xmlns:a16="http://schemas.microsoft.com/office/drawing/2014/main" id="{F006D86E-74C8-4B0A-B048-7A83C6F5DB5D}"/>
            </a:ext>
          </a:extLst>
        </xdr:cNvPr>
        <xdr:cNvSpPr txBox="1"/>
      </xdr:nvSpPr>
      <xdr:spPr>
        <a:xfrm>
          <a:off x="21075727" y="1497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45" name="正方形/長方形 444">
          <a:extLst>
            <a:ext uri="{FF2B5EF4-FFF2-40B4-BE49-F238E27FC236}">
              <a16:creationId xmlns:a16="http://schemas.microsoft.com/office/drawing/2014/main" id="{40EB4F0D-264E-481E-B4BE-E99030A64C6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6" name="正方形/長方形 445">
          <a:extLst>
            <a:ext uri="{FF2B5EF4-FFF2-40B4-BE49-F238E27FC236}">
              <a16:creationId xmlns:a16="http://schemas.microsoft.com/office/drawing/2014/main" id="{F52B3284-03C6-458F-B4D2-2684BFFC5CA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7" name="正方形/長方形 446">
          <a:extLst>
            <a:ext uri="{FF2B5EF4-FFF2-40B4-BE49-F238E27FC236}">
              <a16:creationId xmlns:a16="http://schemas.microsoft.com/office/drawing/2014/main" id="{25D06C79-3A04-4970-BC6C-5C78CE4507C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8" name="正方形/長方形 447">
          <a:extLst>
            <a:ext uri="{FF2B5EF4-FFF2-40B4-BE49-F238E27FC236}">
              <a16:creationId xmlns:a16="http://schemas.microsoft.com/office/drawing/2014/main" id="{5752EF86-3EF6-42D7-BA5A-25D7CC2103C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9" name="正方形/長方形 448">
          <a:extLst>
            <a:ext uri="{FF2B5EF4-FFF2-40B4-BE49-F238E27FC236}">
              <a16:creationId xmlns:a16="http://schemas.microsoft.com/office/drawing/2014/main" id="{18F5D6E9-92B0-4A98-AC0B-53DA46B5A88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0" name="正方形/長方形 449">
          <a:extLst>
            <a:ext uri="{FF2B5EF4-FFF2-40B4-BE49-F238E27FC236}">
              <a16:creationId xmlns:a16="http://schemas.microsoft.com/office/drawing/2014/main" id="{BCA4B193-74B2-4745-8925-86EA583B993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1" name="正方形/長方形 450">
          <a:extLst>
            <a:ext uri="{FF2B5EF4-FFF2-40B4-BE49-F238E27FC236}">
              <a16:creationId xmlns:a16="http://schemas.microsoft.com/office/drawing/2014/main" id="{BF9FC3E9-7521-427F-B587-20D83496E4E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2" name="正方形/長方形 451">
          <a:extLst>
            <a:ext uri="{FF2B5EF4-FFF2-40B4-BE49-F238E27FC236}">
              <a16:creationId xmlns:a16="http://schemas.microsoft.com/office/drawing/2014/main" id="{1AF637EB-E4B1-45EB-8A46-70EA244A774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3" name="テキスト ボックス 452">
          <a:extLst>
            <a:ext uri="{FF2B5EF4-FFF2-40B4-BE49-F238E27FC236}">
              <a16:creationId xmlns:a16="http://schemas.microsoft.com/office/drawing/2014/main" id="{8EFFC03D-73BE-4DED-8C81-AF7B9B46737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4" name="直線コネクタ 453">
          <a:extLst>
            <a:ext uri="{FF2B5EF4-FFF2-40B4-BE49-F238E27FC236}">
              <a16:creationId xmlns:a16="http://schemas.microsoft.com/office/drawing/2014/main" id="{8D7F6BDE-9E9D-4CBB-9606-F79CC1C6584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55" name="テキスト ボックス 454">
          <a:extLst>
            <a:ext uri="{FF2B5EF4-FFF2-40B4-BE49-F238E27FC236}">
              <a16:creationId xmlns:a16="http://schemas.microsoft.com/office/drawing/2014/main" id="{C204B778-D196-430A-965C-472BAD28DFCF}"/>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56" name="直線コネクタ 455">
          <a:extLst>
            <a:ext uri="{FF2B5EF4-FFF2-40B4-BE49-F238E27FC236}">
              <a16:creationId xmlns:a16="http://schemas.microsoft.com/office/drawing/2014/main" id="{6A2B1CC4-4A1A-4E6F-B614-A8DD261317E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57" name="テキスト ボックス 456">
          <a:extLst>
            <a:ext uri="{FF2B5EF4-FFF2-40B4-BE49-F238E27FC236}">
              <a16:creationId xmlns:a16="http://schemas.microsoft.com/office/drawing/2014/main" id="{DC3161D0-ACF6-4397-BAE6-EC1FE1A4F09D}"/>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58" name="直線コネクタ 457">
          <a:extLst>
            <a:ext uri="{FF2B5EF4-FFF2-40B4-BE49-F238E27FC236}">
              <a16:creationId xmlns:a16="http://schemas.microsoft.com/office/drawing/2014/main" id="{1CE6F535-9617-42C9-A58C-74161B0C36A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59" name="テキスト ボックス 458">
          <a:extLst>
            <a:ext uri="{FF2B5EF4-FFF2-40B4-BE49-F238E27FC236}">
              <a16:creationId xmlns:a16="http://schemas.microsoft.com/office/drawing/2014/main" id="{2FAC3B7A-230C-4A81-9DDA-70CC95ACBDB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0" name="直線コネクタ 459">
          <a:extLst>
            <a:ext uri="{FF2B5EF4-FFF2-40B4-BE49-F238E27FC236}">
              <a16:creationId xmlns:a16="http://schemas.microsoft.com/office/drawing/2014/main" id="{63B05EF9-D0AD-450B-B323-CA61EBD84FE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61" name="テキスト ボックス 460">
          <a:extLst>
            <a:ext uri="{FF2B5EF4-FFF2-40B4-BE49-F238E27FC236}">
              <a16:creationId xmlns:a16="http://schemas.microsoft.com/office/drawing/2014/main" id="{FEED94F3-5661-402F-ABA8-12C5E90B080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62" name="直線コネクタ 461">
          <a:extLst>
            <a:ext uri="{FF2B5EF4-FFF2-40B4-BE49-F238E27FC236}">
              <a16:creationId xmlns:a16="http://schemas.microsoft.com/office/drawing/2014/main" id="{619B577E-C72D-41AC-B3FA-4BCE7D24F00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63" name="テキスト ボックス 462">
          <a:extLst>
            <a:ext uri="{FF2B5EF4-FFF2-40B4-BE49-F238E27FC236}">
              <a16:creationId xmlns:a16="http://schemas.microsoft.com/office/drawing/2014/main" id="{FCD4ABFC-8116-4EE2-92BB-B02F8CD9458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64" name="直線コネクタ 463">
          <a:extLst>
            <a:ext uri="{FF2B5EF4-FFF2-40B4-BE49-F238E27FC236}">
              <a16:creationId xmlns:a16="http://schemas.microsoft.com/office/drawing/2014/main" id="{6FC90E93-4881-4134-93C1-4894BDBF725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65" name="テキスト ボックス 464">
          <a:extLst>
            <a:ext uri="{FF2B5EF4-FFF2-40B4-BE49-F238E27FC236}">
              <a16:creationId xmlns:a16="http://schemas.microsoft.com/office/drawing/2014/main" id="{29315C90-2842-4FAC-9A0F-AA67C40409EA}"/>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6" name="直線コネクタ 465">
          <a:extLst>
            <a:ext uri="{FF2B5EF4-FFF2-40B4-BE49-F238E27FC236}">
              <a16:creationId xmlns:a16="http://schemas.microsoft.com/office/drawing/2014/main" id="{E50DFF6A-7017-4BF0-995F-9B0A09A5F00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7" name="テキスト ボックス 466">
          <a:extLst>
            <a:ext uri="{FF2B5EF4-FFF2-40B4-BE49-F238E27FC236}">
              <a16:creationId xmlns:a16="http://schemas.microsoft.com/office/drawing/2014/main" id="{9B026E36-1158-4837-B139-758A39777B6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68" name="【庁舎】&#10;有形固定資産減価償却率グラフ枠">
          <a:extLst>
            <a:ext uri="{FF2B5EF4-FFF2-40B4-BE49-F238E27FC236}">
              <a16:creationId xmlns:a16="http://schemas.microsoft.com/office/drawing/2014/main" id="{8174C1AB-3DA6-4D96-9C0C-7FAFD78F276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57150</xdr:rowOff>
    </xdr:from>
    <xdr:to>
      <xdr:col>23</xdr:col>
      <xdr:colOff>516889</xdr:colOff>
      <xdr:row>109</xdr:row>
      <xdr:rowOff>47625</xdr:rowOff>
    </xdr:to>
    <xdr:cxnSp macro="">
      <xdr:nvCxnSpPr>
        <xdr:cNvPr id="469" name="直線コネクタ 468">
          <a:extLst>
            <a:ext uri="{FF2B5EF4-FFF2-40B4-BE49-F238E27FC236}">
              <a16:creationId xmlns:a16="http://schemas.microsoft.com/office/drawing/2014/main" id="{D4D7D6BE-404D-4A75-97AD-32F5A0C55B42}"/>
            </a:ext>
          </a:extLst>
        </xdr:cNvPr>
        <xdr:cNvCxnSpPr/>
      </xdr:nvCxnSpPr>
      <xdr:spPr>
        <a:xfrm flipV="1">
          <a:off x="16318864" y="1720215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51452</xdr:rowOff>
    </xdr:from>
    <xdr:ext cx="405111" cy="259045"/>
    <xdr:sp macro="" textlink="">
      <xdr:nvSpPr>
        <xdr:cNvPr id="470" name="【庁舎】&#10;有形固定資産減価償却率最小値テキスト">
          <a:extLst>
            <a:ext uri="{FF2B5EF4-FFF2-40B4-BE49-F238E27FC236}">
              <a16:creationId xmlns:a16="http://schemas.microsoft.com/office/drawing/2014/main" id="{FAAF8670-DB58-471F-9058-78C0E05DAAE9}"/>
            </a:ext>
          </a:extLst>
        </xdr:cNvPr>
        <xdr:cNvSpPr txBox="1"/>
      </xdr:nvSpPr>
      <xdr:spPr>
        <a:xfrm>
          <a:off x="164084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428625</xdr:colOff>
      <xdr:row>109</xdr:row>
      <xdr:rowOff>47625</xdr:rowOff>
    </xdr:from>
    <xdr:to>
      <xdr:col>23</xdr:col>
      <xdr:colOff>606425</xdr:colOff>
      <xdr:row>109</xdr:row>
      <xdr:rowOff>47625</xdr:rowOff>
    </xdr:to>
    <xdr:cxnSp macro="">
      <xdr:nvCxnSpPr>
        <xdr:cNvPr id="471" name="直線コネクタ 470">
          <a:extLst>
            <a:ext uri="{FF2B5EF4-FFF2-40B4-BE49-F238E27FC236}">
              <a16:creationId xmlns:a16="http://schemas.microsoft.com/office/drawing/2014/main" id="{87A0FDE2-1D6A-4DDB-9E12-28D55CE4EE88}"/>
            </a:ext>
          </a:extLst>
        </xdr:cNvPr>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3827</xdr:rowOff>
    </xdr:from>
    <xdr:ext cx="405111" cy="259045"/>
    <xdr:sp macro="" textlink="">
      <xdr:nvSpPr>
        <xdr:cNvPr id="472" name="【庁舎】&#10;有形固定資産減価償却率最大値テキスト">
          <a:extLst>
            <a:ext uri="{FF2B5EF4-FFF2-40B4-BE49-F238E27FC236}">
              <a16:creationId xmlns:a16="http://schemas.microsoft.com/office/drawing/2014/main" id="{7E966C94-C1B7-42E2-9E34-88B719BAB57D}"/>
            </a:ext>
          </a:extLst>
        </xdr:cNvPr>
        <xdr:cNvSpPr txBox="1"/>
      </xdr:nvSpPr>
      <xdr:spPr>
        <a:xfrm>
          <a:off x="164084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23</xdr:col>
      <xdr:colOff>428625</xdr:colOff>
      <xdr:row>100</xdr:row>
      <xdr:rowOff>57150</xdr:rowOff>
    </xdr:from>
    <xdr:to>
      <xdr:col>23</xdr:col>
      <xdr:colOff>606425</xdr:colOff>
      <xdr:row>100</xdr:row>
      <xdr:rowOff>57150</xdr:rowOff>
    </xdr:to>
    <xdr:cxnSp macro="">
      <xdr:nvCxnSpPr>
        <xdr:cNvPr id="473" name="直線コネクタ 472">
          <a:extLst>
            <a:ext uri="{FF2B5EF4-FFF2-40B4-BE49-F238E27FC236}">
              <a16:creationId xmlns:a16="http://schemas.microsoft.com/office/drawing/2014/main" id="{10CF7808-CF28-4EC1-A6D1-21D332B93269}"/>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114316</xdr:rowOff>
    </xdr:from>
    <xdr:ext cx="405111" cy="259045"/>
    <xdr:sp macro="" textlink="">
      <xdr:nvSpPr>
        <xdr:cNvPr id="474" name="【庁舎】&#10;有形固定資産減価償却率平均値テキスト">
          <a:extLst>
            <a:ext uri="{FF2B5EF4-FFF2-40B4-BE49-F238E27FC236}">
              <a16:creationId xmlns:a16="http://schemas.microsoft.com/office/drawing/2014/main" id="{E6185CC8-45EE-4374-B8C9-D12608A80668}"/>
            </a:ext>
          </a:extLst>
        </xdr:cNvPr>
        <xdr:cNvSpPr txBox="1"/>
      </xdr:nvSpPr>
      <xdr:spPr>
        <a:xfrm>
          <a:off x="16408400" y="18116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135889</xdr:rowOff>
    </xdr:from>
    <xdr:to>
      <xdr:col>23</xdr:col>
      <xdr:colOff>568325</xdr:colOff>
      <xdr:row>106</xdr:row>
      <xdr:rowOff>66039</xdr:rowOff>
    </xdr:to>
    <xdr:sp macro="" textlink="">
      <xdr:nvSpPr>
        <xdr:cNvPr id="475" name="フローチャート : 判断 474">
          <a:extLst>
            <a:ext uri="{FF2B5EF4-FFF2-40B4-BE49-F238E27FC236}">
              <a16:creationId xmlns:a16="http://schemas.microsoft.com/office/drawing/2014/main" id="{F6397287-E5D3-453C-B1BD-9632E91D2010}"/>
            </a:ext>
          </a:extLst>
        </xdr:cNvPr>
        <xdr:cNvSpPr/>
      </xdr:nvSpPr>
      <xdr:spPr>
        <a:xfrm>
          <a:off x="16268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109220</xdr:rowOff>
    </xdr:from>
    <xdr:to>
      <xdr:col>22</xdr:col>
      <xdr:colOff>415925</xdr:colOff>
      <xdr:row>106</xdr:row>
      <xdr:rowOff>39370</xdr:rowOff>
    </xdr:to>
    <xdr:sp macro="" textlink="">
      <xdr:nvSpPr>
        <xdr:cNvPr id="476" name="フローチャート : 判断 475">
          <a:extLst>
            <a:ext uri="{FF2B5EF4-FFF2-40B4-BE49-F238E27FC236}">
              <a16:creationId xmlns:a16="http://schemas.microsoft.com/office/drawing/2014/main" id="{77E5C3F0-F74D-4C15-9BED-404015C2A719}"/>
            </a:ext>
          </a:extLst>
        </xdr:cNvPr>
        <xdr:cNvSpPr/>
      </xdr:nvSpPr>
      <xdr:spPr>
        <a:xfrm>
          <a:off x="15430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30497</xdr:rowOff>
    </xdr:from>
    <xdr:ext cx="405111" cy="259045"/>
    <xdr:sp macro="" textlink="">
      <xdr:nvSpPr>
        <xdr:cNvPr id="477" name="n_1aveValue【庁舎】&#10;有形固定資産減価償却率">
          <a:extLst>
            <a:ext uri="{FF2B5EF4-FFF2-40B4-BE49-F238E27FC236}">
              <a16:creationId xmlns:a16="http://schemas.microsoft.com/office/drawing/2014/main" id="{BB7F3F11-0831-4DCA-B679-F8962B13794F}"/>
            </a:ext>
          </a:extLst>
        </xdr:cNvPr>
        <xdr:cNvSpPr txBox="1"/>
      </xdr:nvSpPr>
      <xdr:spPr>
        <a:xfrm>
          <a:off x="15266043"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40974270-B91F-4B12-A924-43D58E38AEA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C514BB09-4CA5-4088-8FE4-CF0E801496A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17B1E827-522F-487C-B79E-3B01588671C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9775AAE-3310-4CF0-8E41-39C29C51B50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07911A94-A85A-4530-8F15-324E1B8B86E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82550</xdr:rowOff>
    </xdr:from>
    <xdr:to>
      <xdr:col>22</xdr:col>
      <xdr:colOff>415925</xdr:colOff>
      <xdr:row>105</xdr:row>
      <xdr:rowOff>12700</xdr:rowOff>
    </xdr:to>
    <xdr:sp macro="" textlink="">
      <xdr:nvSpPr>
        <xdr:cNvPr id="483" name="円/楕円 482">
          <a:extLst>
            <a:ext uri="{FF2B5EF4-FFF2-40B4-BE49-F238E27FC236}">
              <a16:creationId xmlns:a16="http://schemas.microsoft.com/office/drawing/2014/main" id="{4BABA02D-22F4-4A4B-9231-CAD6C5CBF281}"/>
            </a:ext>
          </a:extLst>
        </xdr:cNvPr>
        <xdr:cNvSpPr/>
      </xdr:nvSpPr>
      <xdr:spPr>
        <a:xfrm>
          <a:off x="15430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29227</xdr:rowOff>
    </xdr:from>
    <xdr:ext cx="405111" cy="259045"/>
    <xdr:sp macro="" textlink="">
      <xdr:nvSpPr>
        <xdr:cNvPr id="484" name="n_1mainValue【庁舎】&#10;有形固定資産減価償却率">
          <a:extLst>
            <a:ext uri="{FF2B5EF4-FFF2-40B4-BE49-F238E27FC236}">
              <a16:creationId xmlns:a16="http://schemas.microsoft.com/office/drawing/2014/main" id="{368CD563-C9A7-44EA-ABF6-F075A92C53E4}"/>
            </a:ext>
          </a:extLst>
        </xdr:cNvPr>
        <xdr:cNvSpPr txBox="1"/>
      </xdr:nvSpPr>
      <xdr:spPr>
        <a:xfrm>
          <a:off x="15266043"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5" name="正方形/長方形 484">
          <a:extLst>
            <a:ext uri="{FF2B5EF4-FFF2-40B4-BE49-F238E27FC236}">
              <a16:creationId xmlns:a16="http://schemas.microsoft.com/office/drawing/2014/main" id="{267C00FD-D199-40CB-88F0-54221D2FDF5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6" name="正方形/長方形 485">
          <a:extLst>
            <a:ext uri="{FF2B5EF4-FFF2-40B4-BE49-F238E27FC236}">
              <a16:creationId xmlns:a16="http://schemas.microsoft.com/office/drawing/2014/main" id="{B6FDF892-A782-49BD-91E5-5755AE783F6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7" name="正方形/長方形 486">
          <a:extLst>
            <a:ext uri="{FF2B5EF4-FFF2-40B4-BE49-F238E27FC236}">
              <a16:creationId xmlns:a16="http://schemas.microsoft.com/office/drawing/2014/main" id="{7DFD123E-AAE1-4313-BD1C-9D51285F1AE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8" name="正方形/長方形 487">
          <a:extLst>
            <a:ext uri="{FF2B5EF4-FFF2-40B4-BE49-F238E27FC236}">
              <a16:creationId xmlns:a16="http://schemas.microsoft.com/office/drawing/2014/main" id="{EFE82E43-A371-42A5-BB41-10A8EDA5D3F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9" name="正方形/長方形 488">
          <a:extLst>
            <a:ext uri="{FF2B5EF4-FFF2-40B4-BE49-F238E27FC236}">
              <a16:creationId xmlns:a16="http://schemas.microsoft.com/office/drawing/2014/main" id="{1493068A-C251-472E-BD3C-41D8ADBEEB8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0" name="正方形/長方形 489">
          <a:extLst>
            <a:ext uri="{FF2B5EF4-FFF2-40B4-BE49-F238E27FC236}">
              <a16:creationId xmlns:a16="http://schemas.microsoft.com/office/drawing/2014/main" id="{524F3840-36E6-47C0-9B49-41CF53CAFE4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1" name="正方形/長方形 490">
          <a:extLst>
            <a:ext uri="{FF2B5EF4-FFF2-40B4-BE49-F238E27FC236}">
              <a16:creationId xmlns:a16="http://schemas.microsoft.com/office/drawing/2014/main" id="{D7CCACC6-B4B4-49C6-9347-D6F25B21877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2" name="正方形/長方形 491">
          <a:extLst>
            <a:ext uri="{FF2B5EF4-FFF2-40B4-BE49-F238E27FC236}">
              <a16:creationId xmlns:a16="http://schemas.microsoft.com/office/drawing/2014/main" id="{627B811B-B7D3-4B08-880B-D2525B1F9ED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3" name="テキスト ボックス 492">
          <a:extLst>
            <a:ext uri="{FF2B5EF4-FFF2-40B4-BE49-F238E27FC236}">
              <a16:creationId xmlns:a16="http://schemas.microsoft.com/office/drawing/2014/main" id="{1EA8CC9B-E394-4EC2-BC5F-D48A8BB50EE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4" name="直線コネクタ 493">
          <a:extLst>
            <a:ext uri="{FF2B5EF4-FFF2-40B4-BE49-F238E27FC236}">
              <a16:creationId xmlns:a16="http://schemas.microsoft.com/office/drawing/2014/main" id="{D6E60377-40EA-4D6D-AE9C-1C178DA25BD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95" name="テキスト ボックス 494">
          <a:extLst>
            <a:ext uri="{FF2B5EF4-FFF2-40B4-BE49-F238E27FC236}">
              <a16:creationId xmlns:a16="http://schemas.microsoft.com/office/drawing/2014/main" id="{301D84D7-9AEA-48FE-A509-DB2257E0A0EB}"/>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96" name="直線コネクタ 495">
          <a:extLst>
            <a:ext uri="{FF2B5EF4-FFF2-40B4-BE49-F238E27FC236}">
              <a16:creationId xmlns:a16="http://schemas.microsoft.com/office/drawing/2014/main" id="{72A1761E-D2EB-41EB-A2E2-171408EA48B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97" name="テキスト ボックス 496">
          <a:extLst>
            <a:ext uri="{FF2B5EF4-FFF2-40B4-BE49-F238E27FC236}">
              <a16:creationId xmlns:a16="http://schemas.microsoft.com/office/drawing/2014/main" id="{72455CFB-5227-4DCF-BCB6-823C31A17EB2}"/>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98" name="直線コネクタ 497">
          <a:extLst>
            <a:ext uri="{FF2B5EF4-FFF2-40B4-BE49-F238E27FC236}">
              <a16:creationId xmlns:a16="http://schemas.microsoft.com/office/drawing/2014/main" id="{A70BB8D2-963E-4F5A-BD01-4A773D448D6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99" name="テキスト ボックス 498">
          <a:extLst>
            <a:ext uri="{FF2B5EF4-FFF2-40B4-BE49-F238E27FC236}">
              <a16:creationId xmlns:a16="http://schemas.microsoft.com/office/drawing/2014/main" id="{8BF6D78A-6DED-4765-9CA7-E967EC01F8A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0" name="直線コネクタ 499">
          <a:extLst>
            <a:ext uri="{FF2B5EF4-FFF2-40B4-BE49-F238E27FC236}">
              <a16:creationId xmlns:a16="http://schemas.microsoft.com/office/drawing/2014/main" id="{48BA6897-3947-47FF-A903-AC8BC82828D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01" name="テキスト ボックス 500">
          <a:extLst>
            <a:ext uri="{FF2B5EF4-FFF2-40B4-BE49-F238E27FC236}">
              <a16:creationId xmlns:a16="http://schemas.microsoft.com/office/drawing/2014/main" id="{DB13AC7B-91EF-4C4A-A5D6-B63103EEC8C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02" name="直線コネクタ 501">
          <a:extLst>
            <a:ext uri="{FF2B5EF4-FFF2-40B4-BE49-F238E27FC236}">
              <a16:creationId xmlns:a16="http://schemas.microsoft.com/office/drawing/2014/main" id="{1F29C3B9-666B-4DD6-B637-D51D09E7960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03" name="テキスト ボックス 502">
          <a:extLst>
            <a:ext uri="{FF2B5EF4-FFF2-40B4-BE49-F238E27FC236}">
              <a16:creationId xmlns:a16="http://schemas.microsoft.com/office/drawing/2014/main" id="{60BC73F1-B989-45E5-9D41-1C10049F0AE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4" name="直線コネクタ 503">
          <a:extLst>
            <a:ext uri="{FF2B5EF4-FFF2-40B4-BE49-F238E27FC236}">
              <a16:creationId xmlns:a16="http://schemas.microsoft.com/office/drawing/2014/main" id="{7A02EA3A-DB6E-4E14-9312-EEED9E3CF4C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5" name="テキスト ボックス 504">
          <a:extLst>
            <a:ext uri="{FF2B5EF4-FFF2-40B4-BE49-F238E27FC236}">
              <a16:creationId xmlns:a16="http://schemas.microsoft.com/office/drawing/2014/main" id="{6AF026F9-E05D-4202-8E0E-32B022A38B6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06" name="【庁舎】&#10;一人当たり面積グラフ枠">
          <a:extLst>
            <a:ext uri="{FF2B5EF4-FFF2-40B4-BE49-F238E27FC236}">
              <a16:creationId xmlns:a16="http://schemas.microsoft.com/office/drawing/2014/main" id="{6794CDCD-B308-4011-AEB0-68C41031E0D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169926</xdr:rowOff>
    </xdr:from>
    <xdr:to>
      <xdr:col>32</xdr:col>
      <xdr:colOff>186689</xdr:colOff>
      <xdr:row>106</xdr:row>
      <xdr:rowOff>158496</xdr:rowOff>
    </xdr:to>
    <xdr:cxnSp macro="">
      <xdr:nvCxnSpPr>
        <xdr:cNvPr id="507" name="直線コネクタ 506">
          <a:extLst>
            <a:ext uri="{FF2B5EF4-FFF2-40B4-BE49-F238E27FC236}">
              <a16:creationId xmlns:a16="http://schemas.microsoft.com/office/drawing/2014/main" id="{8D11D4E3-E710-46C4-B882-85E1EDEB4599}"/>
            </a:ext>
          </a:extLst>
        </xdr:cNvPr>
        <xdr:cNvCxnSpPr/>
      </xdr:nvCxnSpPr>
      <xdr:spPr>
        <a:xfrm flipV="1">
          <a:off x="22160864" y="1714347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162323</xdr:rowOff>
    </xdr:from>
    <xdr:ext cx="469744" cy="259045"/>
    <xdr:sp macro="" textlink="">
      <xdr:nvSpPr>
        <xdr:cNvPr id="508" name="【庁舎】&#10;一人当たり面積最小値テキスト">
          <a:extLst>
            <a:ext uri="{FF2B5EF4-FFF2-40B4-BE49-F238E27FC236}">
              <a16:creationId xmlns:a16="http://schemas.microsoft.com/office/drawing/2014/main" id="{8857A537-A8D9-4DEB-9004-7F209769C374}"/>
            </a:ext>
          </a:extLst>
        </xdr:cNvPr>
        <xdr:cNvSpPr txBox="1"/>
      </xdr:nvSpPr>
      <xdr:spPr>
        <a:xfrm>
          <a:off x="22250400" y="1833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0.157</a:t>
          </a:r>
          <a:endParaRPr kumimoji="1" lang="ja-JP" altLang="en-US" sz="1000" b="1">
            <a:latin typeface="ＭＳ Ｐゴシック"/>
          </a:endParaRPr>
        </a:p>
      </xdr:txBody>
    </xdr:sp>
    <xdr:clientData/>
  </xdr:oneCellAnchor>
  <xdr:twoCellAnchor>
    <xdr:from>
      <xdr:col>32</xdr:col>
      <xdr:colOff>98425</xdr:colOff>
      <xdr:row>106</xdr:row>
      <xdr:rowOff>158496</xdr:rowOff>
    </xdr:from>
    <xdr:to>
      <xdr:col>32</xdr:col>
      <xdr:colOff>276225</xdr:colOff>
      <xdr:row>106</xdr:row>
      <xdr:rowOff>158496</xdr:rowOff>
    </xdr:to>
    <xdr:cxnSp macro="">
      <xdr:nvCxnSpPr>
        <xdr:cNvPr id="509" name="直線コネクタ 508">
          <a:extLst>
            <a:ext uri="{FF2B5EF4-FFF2-40B4-BE49-F238E27FC236}">
              <a16:creationId xmlns:a16="http://schemas.microsoft.com/office/drawing/2014/main" id="{380C2A15-6EBF-4625-A299-C8A56FBD8A52}"/>
            </a:ext>
          </a:extLst>
        </xdr:cNvPr>
        <xdr:cNvCxnSpPr/>
      </xdr:nvCxnSpPr>
      <xdr:spPr>
        <a:xfrm>
          <a:off x="22072600" y="1833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116603</xdr:rowOff>
    </xdr:from>
    <xdr:ext cx="469744" cy="259045"/>
    <xdr:sp macro="" textlink="">
      <xdr:nvSpPr>
        <xdr:cNvPr id="510" name="【庁舎】&#10;一人当たり面積最大値テキスト">
          <a:extLst>
            <a:ext uri="{FF2B5EF4-FFF2-40B4-BE49-F238E27FC236}">
              <a16:creationId xmlns:a16="http://schemas.microsoft.com/office/drawing/2014/main" id="{0EF4877D-26E9-4864-9F59-EAC307A4B579}"/>
            </a:ext>
          </a:extLst>
        </xdr:cNvPr>
        <xdr:cNvSpPr txBox="1"/>
      </xdr:nvSpPr>
      <xdr:spPr>
        <a:xfrm>
          <a:off x="22250400" y="1691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0.417</a:t>
          </a:r>
          <a:endParaRPr kumimoji="1" lang="ja-JP" altLang="en-US" sz="1000" b="1">
            <a:latin typeface="ＭＳ Ｐゴシック"/>
          </a:endParaRPr>
        </a:p>
      </xdr:txBody>
    </xdr:sp>
    <xdr:clientData/>
  </xdr:oneCellAnchor>
  <xdr:twoCellAnchor>
    <xdr:from>
      <xdr:col>32</xdr:col>
      <xdr:colOff>98425</xdr:colOff>
      <xdr:row>99</xdr:row>
      <xdr:rowOff>169926</xdr:rowOff>
    </xdr:from>
    <xdr:to>
      <xdr:col>32</xdr:col>
      <xdr:colOff>276225</xdr:colOff>
      <xdr:row>99</xdr:row>
      <xdr:rowOff>169926</xdr:rowOff>
    </xdr:to>
    <xdr:cxnSp macro="">
      <xdr:nvCxnSpPr>
        <xdr:cNvPr id="511" name="直線コネクタ 510">
          <a:extLst>
            <a:ext uri="{FF2B5EF4-FFF2-40B4-BE49-F238E27FC236}">
              <a16:creationId xmlns:a16="http://schemas.microsoft.com/office/drawing/2014/main" id="{58549FD6-87EA-490E-A22F-499E3652D130}"/>
            </a:ext>
          </a:extLst>
        </xdr:cNvPr>
        <xdr:cNvCxnSpPr/>
      </xdr:nvCxnSpPr>
      <xdr:spPr>
        <a:xfrm>
          <a:off x="22072600" y="1714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58690</xdr:rowOff>
    </xdr:from>
    <xdr:ext cx="469744" cy="259045"/>
    <xdr:sp macro="" textlink="">
      <xdr:nvSpPr>
        <xdr:cNvPr id="512" name="【庁舎】&#10;一人当たり面積平均値テキスト">
          <a:extLst>
            <a:ext uri="{FF2B5EF4-FFF2-40B4-BE49-F238E27FC236}">
              <a16:creationId xmlns:a16="http://schemas.microsoft.com/office/drawing/2014/main" id="{B8235551-DD97-4B7F-A14C-D0E76D6276AB}"/>
            </a:ext>
          </a:extLst>
        </xdr:cNvPr>
        <xdr:cNvSpPr txBox="1"/>
      </xdr:nvSpPr>
      <xdr:spPr>
        <a:xfrm>
          <a:off x="22250400" y="17546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0.313</a:t>
          </a:r>
          <a:endParaRPr kumimoji="1" lang="ja-JP" altLang="en-US" sz="1000" b="1">
            <a:solidFill>
              <a:srgbClr val="000080"/>
            </a:solidFill>
            <a:latin typeface="ＭＳ Ｐゴシック"/>
          </a:endParaRPr>
        </a:p>
      </xdr:txBody>
    </xdr:sp>
    <xdr:clientData/>
  </xdr:oneCellAnchor>
  <xdr:twoCellAnchor>
    <xdr:from>
      <xdr:col>32</xdr:col>
      <xdr:colOff>136525</xdr:colOff>
      <xdr:row>102</xdr:row>
      <xdr:rowOff>80263</xdr:rowOff>
    </xdr:from>
    <xdr:to>
      <xdr:col>32</xdr:col>
      <xdr:colOff>238125</xdr:colOff>
      <xdr:row>103</xdr:row>
      <xdr:rowOff>10413</xdr:rowOff>
    </xdr:to>
    <xdr:sp macro="" textlink="">
      <xdr:nvSpPr>
        <xdr:cNvPr id="513" name="フローチャート : 判断 512">
          <a:extLst>
            <a:ext uri="{FF2B5EF4-FFF2-40B4-BE49-F238E27FC236}">
              <a16:creationId xmlns:a16="http://schemas.microsoft.com/office/drawing/2014/main" id="{4F646B73-68F8-4075-B236-0F0FD3EBB45A}"/>
            </a:ext>
          </a:extLst>
        </xdr:cNvPr>
        <xdr:cNvSpPr/>
      </xdr:nvSpPr>
      <xdr:spPr>
        <a:xfrm>
          <a:off x="22110700" y="1756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100</xdr:row>
      <xdr:rowOff>121413</xdr:rowOff>
    </xdr:from>
    <xdr:to>
      <xdr:col>31</xdr:col>
      <xdr:colOff>85725</xdr:colOff>
      <xdr:row>101</xdr:row>
      <xdr:rowOff>51563</xdr:rowOff>
    </xdr:to>
    <xdr:sp macro="" textlink="">
      <xdr:nvSpPr>
        <xdr:cNvPr id="514" name="フローチャート : 判断 513">
          <a:extLst>
            <a:ext uri="{FF2B5EF4-FFF2-40B4-BE49-F238E27FC236}">
              <a16:creationId xmlns:a16="http://schemas.microsoft.com/office/drawing/2014/main" id="{15442438-EE40-4427-9D09-81116AC5C1C0}"/>
            </a:ext>
          </a:extLst>
        </xdr:cNvPr>
        <xdr:cNvSpPr/>
      </xdr:nvSpPr>
      <xdr:spPr>
        <a:xfrm>
          <a:off x="21272500" y="1726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42690</xdr:rowOff>
    </xdr:from>
    <xdr:ext cx="469744" cy="259045"/>
    <xdr:sp macro="" textlink="">
      <xdr:nvSpPr>
        <xdr:cNvPr id="515" name="n_1aveValue【庁舎】&#10;一人当たり面積">
          <a:extLst>
            <a:ext uri="{FF2B5EF4-FFF2-40B4-BE49-F238E27FC236}">
              <a16:creationId xmlns:a16="http://schemas.microsoft.com/office/drawing/2014/main" id="{F0D7248B-BC23-4044-BA7C-A1CF1FEE46C2}"/>
            </a:ext>
          </a:extLst>
        </xdr:cNvPr>
        <xdr:cNvSpPr txBox="1"/>
      </xdr:nvSpPr>
      <xdr:spPr>
        <a:xfrm>
          <a:off x="21075727" y="1735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AB657133-7228-4309-B61E-616D126D37E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56954219-BC5A-4575-8E2A-8301EE60B83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CB0ECCFF-032B-47CE-BE08-A661B6A11D0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7F76F592-4131-4453-A215-62F7CF61859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91965FB1-7AB7-44BB-979B-AA2796FFB1A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80263</xdr:rowOff>
    </xdr:from>
    <xdr:to>
      <xdr:col>31</xdr:col>
      <xdr:colOff>85725</xdr:colOff>
      <xdr:row>101</xdr:row>
      <xdr:rowOff>10413</xdr:rowOff>
    </xdr:to>
    <xdr:sp macro="" textlink="">
      <xdr:nvSpPr>
        <xdr:cNvPr id="521" name="円/楕円 520">
          <a:extLst>
            <a:ext uri="{FF2B5EF4-FFF2-40B4-BE49-F238E27FC236}">
              <a16:creationId xmlns:a16="http://schemas.microsoft.com/office/drawing/2014/main" id="{6162C94D-AC24-4C24-BD67-2607A85D47C3}"/>
            </a:ext>
          </a:extLst>
        </xdr:cNvPr>
        <xdr:cNvSpPr/>
      </xdr:nvSpPr>
      <xdr:spPr>
        <a:xfrm>
          <a:off x="21272500" y="1722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26940</xdr:rowOff>
    </xdr:from>
    <xdr:ext cx="469744" cy="259045"/>
    <xdr:sp macro="" textlink="">
      <xdr:nvSpPr>
        <xdr:cNvPr id="522" name="n_1mainValue【庁舎】&#10;一人当たり面積">
          <a:extLst>
            <a:ext uri="{FF2B5EF4-FFF2-40B4-BE49-F238E27FC236}">
              <a16:creationId xmlns:a16="http://schemas.microsoft.com/office/drawing/2014/main" id="{A044AE2C-138D-4565-BF81-5E5419EF979B}"/>
            </a:ext>
          </a:extLst>
        </xdr:cNvPr>
        <xdr:cNvSpPr txBox="1"/>
      </xdr:nvSpPr>
      <xdr:spPr>
        <a:xfrm>
          <a:off x="21075727" y="1700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3" name="正方形/長方形 522">
          <a:extLst>
            <a:ext uri="{FF2B5EF4-FFF2-40B4-BE49-F238E27FC236}">
              <a16:creationId xmlns:a16="http://schemas.microsoft.com/office/drawing/2014/main" id="{C4F7661B-C4D8-46D0-AEFC-DE14305E11D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4" name="正方形/長方形 523">
          <a:extLst>
            <a:ext uri="{FF2B5EF4-FFF2-40B4-BE49-F238E27FC236}">
              <a16:creationId xmlns:a16="http://schemas.microsoft.com/office/drawing/2014/main" id="{91F64D91-21F6-4ECB-AC1B-D57CB53ECE6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5" name="テキスト ボックス 524">
          <a:extLst>
            <a:ext uri="{FF2B5EF4-FFF2-40B4-BE49-F238E27FC236}">
              <a16:creationId xmlns:a16="http://schemas.microsoft.com/office/drawing/2014/main" id="{E6C8F72B-D27C-4BC5-84EA-E06DDD3E36B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a:t>
          </a:r>
          <a:r>
            <a:rPr kumimoji="1" lang="en-US" altLang="ja-JP" sz="1300">
              <a:latin typeface="ＭＳ Ｐゴシック"/>
            </a:rPr>
            <a:t>12</a:t>
          </a:r>
          <a:r>
            <a:rPr kumimoji="1" lang="ja-JP" altLang="en-US" sz="1300">
              <a:latin typeface="ＭＳ Ｐゴシック"/>
            </a:rPr>
            <a:t>）</a:t>
          </a:r>
          <a:r>
            <a:rPr kumimoji="1" lang="en-US" altLang="ja-JP" sz="1300">
              <a:latin typeface="ＭＳ Ｐゴシック"/>
            </a:rPr>
            <a:t>-1</a:t>
          </a:r>
          <a:r>
            <a:rPr kumimoji="1" lang="ja-JP" altLang="en-US" sz="1300">
              <a:latin typeface="ＭＳ Ｐゴシック"/>
            </a:rPr>
            <a:t> 市町村施設類型別ストック情報分析表①に一括記載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18,011
17,962
177.67
9,423,542
9,194,121
195,821
6,207,045
11,030,556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56.1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法人税において、収益が回復傾向にあり税収が増加したが、類似団体平均値を下回っている。滞納額の圧縮や徴収業務の強化に取り組み、財政基盤の強化に努める。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114300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104775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284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81085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819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104775</xdr:rowOff>
    </xdr:from>
    <xdr:to>
      <xdr:col>6</xdr:col>
      <xdr:colOff>0</xdr:colOff>
      <xdr:row>44</xdr:row>
      <xdr:rowOff>104775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104775</xdr:rowOff>
    </xdr:from>
    <xdr:to>
      <xdr:col>4</xdr:col>
      <xdr:colOff>482600</xdr:colOff>
      <xdr:row>44</xdr:row>
      <xdr:rowOff>124883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144992</xdr:rowOff>
    </xdr:from>
    <xdr:to>
      <xdr:col>4</xdr:col>
      <xdr:colOff>533400</xdr:colOff>
      <xdr:row>44</xdr:row>
      <xdr:rowOff>75142</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85319</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124883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144992</xdr:rowOff>
    </xdr:from>
    <xdr:to>
      <xdr:col>3</xdr:col>
      <xdr:colOff>330200</xdr:colOff>
      <xdr:row>44</xdr:row>
      <xdr:rowOff>75142</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85319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5944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53975</xdr:rowOff>
    </xdr:from>
    <xdr:to>
      <xdr:col>6</xdr:col>
      <xdr:colOff>50800</xdr:colOff>
      <xdr:row>44</xdr:row>
      <xdr:rowOff>155575</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140352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53975</xdr:rowOff>
    </xdr:from>
    <xdr:to>
      <xdr:col>4</xdr:col>
      <xdr:colOff>533400</xdr:colOff>
      <xdr:row>44</xdr:row>
      <xdr:rowOff>155575</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140352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新職員採用の抑制や行財政改革などにより人件費を抑えてきたことにより、類似団体内平均値を</a:t>
          </a:r>
          <a:r>
            <a:rPr kumimoji="1" lang="en-US" altLang="ja-JP" sz="1300">
              <a:latin typeface="ＭＳ Ｐゴシック"/>
            </a:rPr>
            <a:t>5.1</a:t>
          </a:r>
          <a:r>
            <a:rPr kumimoji="1" lang="ja-JP" altLang="en-US" sz="1300">
              <a:latin typeface="ＭＳ Ｐゴシック"/>
            </a:rPr>
            <a:t>ポイント下回っている。今後は、事務事業の優先度を点検し、優先度の低い事務事業について計画的に廃止・縮小を進め、経常経費の削減を図る。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54610</xdr:rowOff>
    </xdr:from>
    <xdr:to>
      <xdr:col>7</xdr:col>
      <xdr:colOff>152400</xdr:colOff>
      <xdr:row>67</xdr:row>
      <xdr:rowOff>39794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9871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11871</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7</xdr:col>
      <xdr:colOff>63500</xdr:colOff>
      <xdr:row>67</xdr:row>
      <xdr:rowOff>39794</xdr:rowOff>
    </xdr:from>
    <xdr:to>
      <xdr:col>7</xdr:col>
      <xdr:colOff>241300</xdr:colOff>
      <xdr:row>67</xdr:row>
      <xdr:rowOff>39794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2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140987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7</xdr:col>
      <xdr:colOff>63500</xdr:colOff>
      <xdr:row>58</xdr:row>
      <xdr:rowOff>54610</xdr:rowOff>
    </xdr:from>
    <xdr:to>
      <xdr:col>7</xdr:col>
      <xdr:colOff>241300</xdr:colOff>
      <xdr:row>58</xdr:row>
      <xdr:rowOff>54610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57</xdr:row>
      <xdr:rowOff>153670</xdr:rowOff>
    </xdr:from>
    <xdr:to>
      <xdr:col>7</xdr:col>
      <xdr:colOff>152400</xdr:colOff>
      <xdr:row>59</xdr:row>
      <xdr:rowOff>132504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9926320"/>
          <a:ext cx="8382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121090</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149013</xdr:rowOff>
    </xdr:from>
    <xdr:to>
      <xdr:col>7</xdr:col>
      <xdr:colOff>203200</xdr:colOff>
      <xdr:row>62</xdr:row>
      <xdr:rowOff>79163</xdr:rowOff>
    </xdr:to>
    <xdr:sp macro="" textlink="">
      <xdr:nvSpPr>
        <xdr:cNvPr id="133" name="フローチャート : 判断 132">
          <a:extLst>
            <a:ext uri="{FF2B5EF4-FFF2-40B4-BE49-F238E27FC236}">
              <a16:creationId xmlns:a16="http://schemas.microsoft.com/office/drawing/2014/main" id="{00000000-0008-0000-0300-000085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57</xdr:row>
      <xdr:rowOff>153670</xdr:rowOff>
    </xdr:from>
    <xdr:to>
      <xdr:col>6</xdr:col>
      <xdr:colOff>0</xdr:colOff>
      <xdr:row>60</xdr:row>
      <xdr:rowOff>49530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9926320"/>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87206</xdr:rowOff>
    </xdr:from>
    <xdr:to>
      <xdr:col>6</xdr:col>
      <xdr:colOff>50800</xdr:colOff>
      <xdr:row>61</xdr:row>
      <xdr:rowOff>17356</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4064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2133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60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92287</xdr:rowOff>
    </xdr:from>
    <xdr:to>
      <xdr:col>4</xdr:col>
      <xdr:colOff>482600</xdr:colOff>
      <xdr:row>60</xdr:row>
      <xdr:rowOff>49530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20783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28363</xdr:rowOff>
    </xdr:from>
    <xdr:to>
      <xdr:col>4</xdr:col>
      <xdr:colOff>533400</xdr:colOff>
      <xdr:row>61</xdr:row>
      <xdr:rowOff>129963</xdr:rowOff>
    </xdr:to>
    <xdr:sp macro="" textlink="">
      <xdr:nvSpPr>
        <xdr:cNvPr id="138" name="フローチャート : 判断 137">
          <a:extLst>
            <a:ext uri="{FF2B5EF4-FFF2-40B4-BE49-F238E27FC236}">
              <a16:creationId xmlns:a16="http://schemas.microsoft.com/office/drawing/2014/main" id="{00000000-0008-0000-0300-00008A000000}"/>
            </a:ext>
          </a:extLst>
        </xdr:cNvPr>
        <xdr:cNvSpPr/>
      </xdr:nvSpPr>
      <xdr:spPr>
        <a:xfrm>
          <a:off x="3175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114740</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92287</xdr:rowOff>
    </xdr:from>
    <xdr:to>
      <xdr:col>3</xdr:col>
      <xdr:colOff>279400</xdr:colOff>
      <xdr:row>60</xdr:row>
      <xdr:rowOff>1270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2078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103294</xdr:rowOff>
    </xdr:from>
    <xdr:to>
      <xdr:col>3</xdr:col>
      <xdr:colOff>330200</xdr:colOff>
      <xdr:row>61</xdr:row>
      <xdr:rowOff>33444</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2286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18221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79163</xdr:rowOff>
    </xdr:from>
    <xdr:to>
      <xdr:col>2</xdr:col>
      <xdr:colOff>127000</xdr:colOff>
      <xdr:row>61</xdr:row>
      <xdr:rowOff>9313</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1397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165540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81704</xdr:rowOff>
    </xdr:from>
    <xdr:to>
      <xdr:col>7</xdr:col>
      <xdr:colOff>203200</xdr:colOff>
      <xdr:row>60</xdr:row>
      <xdr:rowOff>11854</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49022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98231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04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5</xdr:col>
      <xdr:colOff>635000</xdr:colOff>
      <xdr:row>57</xdr:row>
      <xdr:rowOff>102870</xdr:rowOff>
    </xdr:from>
    <xdr:to>
      <xdr:col>6</xdr:col>
      <xdr:colOff>50800</xdr:colOff>
      <xdr:row>58</xdr:row>
      <xdr:rowOff>33020</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406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43197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170180</xdr:rowOff>
    </xdr:from>
    <xdr:to>
      <xdr:col>4</xdr:col>
      <xdr:colOff>533400</xdr:colOff>
      <xdr:row>60</xdr:row>
      <xdr:rowOff>100330</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110507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41487</xdr:rowOff>
    </xdr:from>
    <xdr:to>
      <xdr:col>3</xdr:col>
      <xdr:colOff>330200</xdr:colOff>
      <xdr:row>59</xdr:row>
      <xdr:rowOff>143087</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2286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153264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121920</xdr:rowOff>
    </xdr:from>
    <xdr:to>
      <xdr:col>2</xdr:col>
      <xdr:colOff>127000</xdr:colOff>
      <xdr:row>60</xdr:row>
      <xdr:rowOff>52070</xdr:rowOff>
    </xdr:to>
    <xdr:sp macro="" textlink="">
      <xdr:nvSpPr>
        <xdr:cNvPr id="158" name="円/楕円 157">
          <a:extLst>
            <a:ext uri="{FF2B5EF4-FFF2-40B4-BE49-F238E27FC236}">
              <a16:creationId xmlns:a16="http://schemas.microsoft.com/office/drawing/2014/main" id="{00000000-0008-0000-0300-00009E000000}"/>
            </a:ext>
          </a:extLst>
        </xdr:cNvPr>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62247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[126,256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人件費、物件費及び維持補修費の合計額の人口１人当たりの金額が類似団体内平均値を</a:t>
          </a:r>
          <a:r>
            <a:rPr kumimoji="1" lang="en-US" altLang="ja-JP" sz="1300">
              <a:latin typeface="ＭＳ Ｐゴシック"/>
            </a:rPr>
            <a:t>59,159</a:t>
          </a:r>
          <a:r>
            <a:rPr kumimoji="1" lang="ja-JP" altLang="en-US" sz="1300">
              <a:latin typeface="ＭＳ Ｐゴシック"/>
            </a:rPr>
            <a:t>円下回っているのは、主に人件費の抑制が要因となっている。今後は人件費の適正化を図るとともに、委託料等の見直しによる物件費の抑制に努める。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81716</xdr:rowOff>
    </xdr:from>
    <xdr:to>
      <xdr:col>7</xdr:col>
      <xdr:colOff>152400</xdr:colOff>
      <xdr:row>90</xdr:row>
      <xdr:rowOff>73247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69166"/>
          <a:ext cx="0" cy="1534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45324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7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311,738</a:t>
          </a:r>
          <a:endParaRPr kumimoji="1" lang="ja-JP" altLang="en-US" sz="1000" b="1">
            <a:latin typeface="ＭＳ Ｐゴシック"/>
          </a:endParaRPr>
        </a:p>
      </xdr:txBody>
    </xdr:sp>
    <xdr:clientData/>
  </xdr:oneCellAnchor>
  <xdr:twoCellAnchor>
    <xdr:from>
      <xdr:col>7</xdr:col>
      <xdr:colOff>63500</xdr:colOff>
      <xdr:row>90</xdr:row>
      <xdr:rowOff>73247</xdr:rowOff>
    </xdr:from>
    <xdr:to>
      <xdr:col>7</xdr:col>
      <xdr:colOff>241300</xdr:colOff>
      <xdr:row>90</xdr:row>
      <xdr:rowOff>73247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503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168093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71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7</xdr:col>
      <xdr:colOff>63500</xdr:colOff>
      <xdr:row>81</xdr:row>
      <xdr:rowOff>81716</xdr:rowOff>
    </xdr:from>
    <xdr:to>
      <xdr:col>7</xdr:col>
      <xdr:colOff>241300</xdr:colOff>
      <xdr:row>81</xdr:row>
      <xdr:rowOff>81716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6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78684</xdr:rowOff>
    </xdr:from>
    <xdr:to>
      <xdr:col>7</xdr:col>
      <xdr:colOff>152400</xdr:colOff>
      <xdr:row>81</xdr:row>
      <xdr:rowOff>124402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66134"/>
          <a:ext cx="838200" cy="4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7165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40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185,415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35088</xdr:rowOff>
    </xdr:from>
    <xdr:to>
      <xdr:col>7</xdr:col>
      <xdr:colOff>203200</xdr:colOff>
      <xdr:row>84</xdr:row>
      <xdr:rowOff>136688</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902200" y="1443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56180</xdr:rowOff>
    </xdr:from>
    <xdr:to>
      <xdr:col>6</xdr:col>
      <xdr:colOff>0</xdr:colOff>
      <xdr:row>81</xdr:row>
      <xdr:rowOff>78684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43630"/>
          <a:ext cx="889000" cy="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11038</xdr:rowOff>
    </xdr:from>
    <xdr:to>
      <xdr:col>6</xdr:col>
      <xdr:colOff>50800</xdr:colOff>
      <xdr:row>84</xdr:row>
      <xdr:rowOff>112638</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0640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97415</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49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55938</xdr:rowOff>
    </xdr:from>
    <xdr:to>
      <xdr:col>4</xdr:col>
      <xdr:colOff>482600</xdr:colOff>
      <xdr:row>81</xdr:row>
      <xdr:rowOff>56180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43388"/>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115230</xdr:rowOff>
    </xdr:from>
    <xdr:to>
      <xdr:col>4</xdr:col>
      <xdr:colOff>533400</xdr:colOff>
      <xdr:row>84</xdr:row>
      <xdr:rowOff>45380</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3175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30157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4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25967</xdr:rowOff>
    </xdr:from>
    <xdr:to>
      <xdr:col>3</xdr:col>
      <xdr:colOff>279400</xdr:colOff>
      <xdr:row>81</xdr:row>
      <xdr:rowOff>55938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13417"/>
          <a:ext cx="889000" cy="2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64822</xdr:rowOff>
    </xdr:from>
    <xdr:to>
      <xdr:col>3</xdr:col>
      <xdr:colOff>330200</xdr:colOff>
      <xdr:row>83</xdr:row>
      <xdr:rowOff>166422</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2286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151199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8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57632</xdr:rowOff>
    </xdr:from>
    <xdr:to>
      <xdr:col>2</xdr:col>
      <xdr:colOff>127000</xdr:colOff>
      <xdr:row>83</xdr:row>
      <xdr:rowOff>159232</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1397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144009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73602</xdr:rowOff>
    </xdr:from>
    <xdr:to>
      <xdr:col>7</xdr:col>
      <xdr:colOff>203200</xdr:colOff>
      <xdr:row>82</xdr:row>
      <xdr:rowOff>3752</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902200" y="1396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166329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8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126,256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27884</xdr:rowOff>
    </xdr:from>
    <xdr:to>
      <xdr:col>6</xdr:col>
      <xdr:colOff>50800</xdr:colOff>
      <xdr:row>81</xdr:row>
      <xdr:rowOff>129484</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064000" y="1391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139661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84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120,572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5380</xdr:rowOff>
    </xdr:from>
    <xdr:to>
      <xdr:col>4</xdr:col>
      <xdr:colOff>533400</xdr:colOff>
      <xdr:row>81</xdr:row>
      <xdr:rowOff>106980</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3175000" y="1389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117157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6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117,774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5138</xdr:rowOff>
    </xdr:from>
    <xdr:to>
      <xdr:col>3</xdr:col>
      <xdr:colOff>330200</xdr:colOff>
      <xdr:row>81</xdr:row>
      <xdr:rowOff>106738</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2286000" y="1389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116915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117,744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146617</xdr:rowOff>
    </xdr:from>
    <xdr:to>
      <xdr:col>2</xdr:col>
      <xdr:colOff>127000</xdr:colOff>
      <xdr:row>81</xdr:row>
      <xdr:rowOff>76767</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1397000" y="138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86944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31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全国市町村平均値及び類似団体内平均値を下回る</a:t>
          </a:r>
          <a:r>
            <a:rPr kumimoji="1" lang="en-US" altLang="ja-JP" sz="1300">
              <a:latin typeface="ＭＳ Ｐゴシック"/>
            </a:rPr>
            <a:t>92.3</a:t>
          </a:r>
          <a:r>
            <a:rPr kumimoji="1" lang="ja-JP" altLang="en-US" sz="1300">
              <a:latin typeface="ＭＳ Ｐゴシック"/>
            </a:rPr>
            <a:t>である。町の給与体系は従前から変更しておらず、今後も現在の水準を維持していくことになるが、給与の適正の観点から見直しを検討する。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23284</xdr:rowOff>
    </xdr:from>
    <xdr:to>
      <xdr:col>24</xdr:col>
      <xdr:colOff>558800</xdr:colOff>
      <xdr:row>89</xdr:row>
      <xdr:rowOff>43039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4082184"/>
          <a:ext cx="0" cy="1219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15116</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7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89</xdr:row>
      <xdr:rowOff>43039</xdr:rowOff>
    </xdr:from>
    <xdr:to>
      <xdr:col>24</xdr:col>
      <xdr:colOff>647700</xdr:colOff>
      <xdr:row>89</xdr:row>
      <xdr:rowOff>43039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109661</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82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82</xdr:row>
      <xdr:rowOff>23284</xdr:rowOff>
    </xdr:from>
    <xdr:to>
      <xdr:col>24</xdr:col>
      <xdr:colOff>647700</xdr:colOff>
      <xdr:row>82</xdr:row>
      <xdr:rowOff>23284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40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100895</xdr:rowOff>
    </xdr:from>
    <xdr:to>
      <xdr:col>24</xdr:col>
      <xdr:colOff>558800</xdr:colOff>
      <xdr:row>82</xdr:row>
      <xdr:rowOff>50095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398834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111072</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51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138995</xdr:rowOff>
    </xdr:from>
    <xdr:to>
      <xdr:col>24</xdr:col>
      <xdr:colOff>609600</xdr:colOff>
      <xdr:row>85</xdr:row>
      <xdr:rowOff>69145</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9672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151695</xdr:rowOff>
    </xdr:from>
    <xdr:to>
      <xdr:col>23</xdr:col>
      <xdr:colOff>406400</xdr:colOff>
      <xdr:row>81</xdr:row>
      <xdr:rowOff>100895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38676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112184</xdr:rowOff>
    </xdr:from>
    <xdr:to>
      <xdr:col>23</xdr:col>
      <xdr:colOff>457200</xdr:colOff>
      <xdr:row>85</xdr:row>
      <xdr:rowOff>42334</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151695</xdr:rowOff>
    </xdr:from>
    <xdr:to>
      <xdr:col>22</xdr:col>
      <xdr:colOff>203200</xdr:colOff>
      <xdr:row>81</xdr:row>
      <xdr:rowOff>60678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38676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4939</xdr:rowOff>
    </xdr:from>
    <xdr:to>
      <xdr:col>22</xdr:col>
      <xdr:colOff>254000</xdr:colOff>
      <xdr:row>84</xdr:row>
      <xdr:rowOff>106539</xdr:rowOff>
    </xdr:to>
    <xdr:sp macro="" textlink="">
      <xdr:nvSpPr>
        <xdr:cNvPr id="263" name="フローチャート : 判断 262">
          <a:extLst>
            <a:ext uri="{FF2B5EF4-FFF2-40B4-BE49-F238E27FC236}">
              <a16:creationId xmlns:a16="http://schemas.microsoft.com/office/drawing/2014/main" id="{00000000-0008-0000-0300-000007010000}"/>
            </a:ext>
          </a:extLst>
        </xdr:cNvPr>
        <xdr:cNvSpPr/>
      </xdr:nvSpPr>
      <xdr:spPr>
        <a:xfrm>
          <a:off x="15240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60678</xdr:rowOff>
    </xdr:from>
    <xdr:to>
      <xdr:col>21</xdr:col>
      <xdr:colOff>0</xdr:colOff>
      <xdr:row>87</xdr:row>
      <xdr:rowOff>23989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3948128"/>
          <a:ext cx="889000" cy="9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4939</xdr:rowOff>
    </xdr:from>
    <xdr:to>
      <xdr:col>21</xdr:col>
      <xdr:colOff>50800</xdr:colOff>
      <xdr:row>84</xdr:row>
      <xdr:rowOff>106539</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91316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153105</xdr:rowOff>
    </xdr:from>
    <xdr:to>
      <xdr:col>19</xdr:col>
      <xdr:colOff>533400</xdr:colOff>
      <xdr:row>90</xdr:row>
      <xdr:rowOff>83255</xdr:rowOff>
    </xdr:to>
    <xdr:sp macro="" textlink="">
      <xdr:nvSpPr>
        <xdr:cNvPr id="268" name="フローチャート : 判断 267">
          <a:extLst>
            <a:ext uri="{FF2B5EF4-FFF2-40B4-BE49-F238E27FC236}">
              <a16:creationId xmlns:a16="http://schemas.microsoft.com/office/drawing/2014/main" id="{00000000-0008-0000-0300-00000C010000}"/>
            </a:ext>
          </a:extLst>
        </xdr:cNvPr>
        <xdr:cNvSpPr/>
      </xdr:nvSpPr>
      <xdr:spPr>
        <a:xfrm>
          <a:off x="13462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68032</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170745</xdr:rowOff>
    </xdr:from>
    <xdr:to>
      <xdr:col>24</xdr:col>
      <xdr:colOff>609600</xdr:colOff>
      <xdr:row>82</xdr:row>
      <xdr:rowOff>100895</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9672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92022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397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50095</xdr:rowOff>
    </xdr:from>
    <xdr:to>
      <xdr:col>23</xdr:col>
      <xdr:colOff>457200</xdr:colOff>
      <xdr:row>81</xdr:row>
      <xdr:rowOff>151695</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61290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161872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3706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100895</xdr:rowOff>
    </xdr:from>
    <xdr:to>
      <xdr:col>22</xdr:col>
      <xdr:colOff>254000</xdr:colOff>
      <xdr:row>81</xdr:row>
      <xdr:rowOff>31045</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5240000" y="13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41222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358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9878</xdr:rowOff>
    </xdr:from>
    <xdr:to>
      <xdr:col>21</xdr:col>
      <xdr:colOff>50800</xdr:colOff>
      <xdr:row>81</xdr:row>
      <xdr:rowOff>111478</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4351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121655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144639</xdr:rowOff>
    </xdr:from>
    <xdr:to>
      <xdr:col>19</xdr:col>
      <xdr:colOff>533400</xdr:colOff>
      <xdr:row>87</xdr:row>
      <xdr:rowOff>74789</xdr:rowOff>
    </xdr:to>
    <xdr:sp macro="" textlink="">
      <xdr:nvSpPr>
        <xdr:cNvPr id="283" name="円/楕円 282">
          <a:extLst>
            <a:ext uri="{FF2B5EF4-FFF2-40B4-BE49-F238E27FC236}">
              <a16:creationId xmlns:a16="http://schemas.microsoft.com/office/drawing/2014/main" id="{00000000-0008-0000-0300-00001B010000}"/>
            </a:ext>
          </a:extLst>
        </xdr:cNvPr>
        <xdr:cNvSpPr/>
      </xdr:nvSpPr>
      <xdr:spPr>
        <a:xfrm>
          <a:off x="13462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84966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65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0.44</a:t>
          </a:r>
          <a:r>
            <a:rPr kumimoji="1" lang="ja-JP" altLang="en-US" sz="1300">
              <a:latin typeface="ＭＳ Ｐゴシック"/>
            </a:rPr>
            <a:t>人増加したものの、類似団体内で</a:t>
          </a:r>
          <a:r>
            <a:rPr kumimoji="1" lang="en-US" altLang="ja-JP" sz="1300">
              <a:latin typeface="ＭＳ Ｐゴシック"/>
            </a:rPr>
            <a:t>2</a:t>
          </a:r>
          <a:r>
            <a:rPr kumimoji="1" lang="ja-JP" altLang="en-US" sz="1300">
              <a:latin typeface="ＭＳ Ｐゴシック"/>
            </a:rPr>
            <a:t>番目に少ない</a:t>
          </a:r>
          <a:r>
            <a:rPr kumimoji="1" lang="en-US" altLang="ja-JP" sz="1300">
              <a:latin typeface="ＭＳ Ｐゴシック"/>
            </a:rPr>
            <a:t>7.72</a:t>
          </a:r>
          <a:r>
            <a:rPr kumimoji="1" lang="ja-JP" altLang="en-US" sz="1300">
              <a:latin typeface="ＭＳ Ｐゴシック"/>
            </a:rPr>
            <a:t>人となっており、類似団体内平均値を</a:t>
          </a:r>
          <a:r>
            <a:rPr kumimoji="1" lang="en-US" altLang="ja-JP" sz="1300">
              <a:latin typeface="ＭＳ Ｐゴシック"/>
            </a:rPr>
            <a:t>2.87</a:t>
          </a:r>
          <a:r>
            <a:rPr kumimoji="1" lang="ja-JP" altLang="en-US" sz="1300">
              <a:latin typeface="ＭＳ Ｐゴシック"/>
            </a:rPr>
            <a:t>ポイント下回っている。要因として、団塊世代の退職時に新採用者を抑制してきた結果であるが、執務体制に支障をきたすことがないよう今後は現状の定員の維持に努める。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81421</xdr:rowOff>
    </xdr:from>
    <xdr:to>
      <xdr:col>24</xdr:col>
      <xdr:colOff>558800</xdr:colOff>
      <xdr:row>67</xdr:row>
      <xdr:rowOff>86713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5521"/>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58790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4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17.81</a:t>
          </a:r>
          <a:endParaRPr kumimoji="1" lang="ja-JP" altLang="en-US" sz="1000" b="1">
            <a:latin typeface="ＭＳ Ｐゴシック"/>
          </a:endParaRPr>
        </a:p>
      </xdr:txBody>
    </xdr:sp>
    <xdr:clientData/>
  </xdr:oneCellAnchor>
  <xdr:twoCellAnchor>
    <xdr:from>
      <xdr:col>24</xdr:col>
      <xdr:colOff>469900</xdr:colOff>
      <xdr:row>67</xdr:row>
      <xdr:rowOff>86713</xdr:rowOff>
    </xdr:from>
    <xdr:to>
      <xdr:col>24</xdr:col>
      <xdr:colOff>647700</xdr:colOff>
      <xdr:row>67</xdr:row>
      <xdr:rowOff>86713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7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167798</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6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24</xdr:col>
      <xdr:colOff>469900</xdr:colOff>
      <xdr:row>58</xdr:row>
      <xdr:rowOff>81421</xdr:rowOff>
    </xdr:from>
    <xdr:to>
      <xdr:col>24</xdr:col>
      <xdr:colOff>647700</xdr:colOff>
      <xdr:row>58</xdr:row>
      <xdr:rowOff>81421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46708</xdr:rowOff>
    </xdr:from>
    <xdr:to>
      <xdr:col>24</xdr:col>
      <xdr:colOff>558800</xdr:colOff>
      <xdr:row>59</xdr:row>
      <xdr:rowOff>105692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62258"/>
          <a:ext cx="8382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68808</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527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96731</xdr:rowOff>
    </xdr:from>
    <xdr:to>
      <xdr:col>24</xdr:col>
      <xdr:colOff>609600</xdr:colOff>
      <xdr:row>62</xdr:row>
      <xdr:rowOff>26881</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6967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10513</xdr:rowOff>
    </xdr:from>
    <xdr:to>
      <xdr:col>23</xdr:col>
      <xdr:colOff>406400</xdr:colOff>
      <xdr:row>59</xdr:row>
      <xdr:rowOff>46708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2606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112819</xdr:rowOff>
    </xdr:from>
    <xdr:to>
      <xdr:col>23</xdr:col>
      <xdr:colOff>457200</xdr:colOff>
      <xdr:row>62</xdr:row>
      <xdr:rowOff>42969</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6129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27746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657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155152</xdr:rowOff>
    </xdr:from>
    <xdr:to>
      <xdr:col>22</xdr:col>
      <xdr:colOff>203200</xdr:colOff>
      <xdr:row>59</xdr:row>
      <xdr:rowOff>10513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09925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106115</xdr:rowOff>
    </xdr:from>
    <xdr:to>
      <xdr:col>22</xdr:col>
      <xdr:colOff>254000</xdr:colOff>
      <xdr:row>62</xdr:row>
      <xdr:rowOff>36265</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5240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21042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148449</xdr:rowOff>
    </xdr:from>
    <xdr:to>
      <xdr:col>21</xdr:col>
      <xdr:colOff>0</xdr:colOff>
      <xdr:row>58</xdr:row>
      <xdr:rowOff>155152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092549"/>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87348</xdr:rowOff>
    </xdr:from>
    <xdr:to>
      <xdr:col>21</xdr:col>
      <xdr:colOff>50800</xdr:colOff>
      <xdr:row>62</xdr:row>
      <xdr:rowOff>17498</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4351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2275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63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102094</xdr:rowOff>
    </xdr:from>
    <xdr:to>
      <xdr:col>19</xdr:col>
      <xdr:colOff>533400</xdr:colOff>
      <xdr:row>62</xdr:row>
      <xdr:rowOff>32244</xdr:rowOff>
    </xdr:to>
    <xdr:sp macro="" textlink="">
      <xdr:nvSpPr>
        <xdr:cNvPr id="331" name="フローチャート : 判断 330">
          <a:extLst>
            <a:ext uri="{FF2B5EF4-FFF2-40B4-BE49-F238E27FC236}">
              <a16:creationId xmlns:a16="http://schemas.microsoft.com/office/drawing/2014/main" id="{00000000-0008-0000-0300-00004B010000}"/>
            </a:ext>
          </a:extLst>
        </xdr:cNvPr>
        <xdr:cNvSpPr/>
      </xdr:nvSpPr>
      <xdr:spPr>
        <a:xfrm>
          <a:off x="13462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17021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64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54892</xdr:rowOff>
    </xdr:from>
    <xdr:to>
      <xdr:col>24</xdr:col>
      <xdr:colOff>609600</xdr:colOff>
      <xdr:row>59</xdr:row>
      <xdr:rowOff>156492</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6967200" y="101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71419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1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167358</xdr:rowOff>
    </xdr:from>
    <xdr:to>
      <xdr:col>23</xdr:col>
      <xdr:colOff>457200</xdr:colOff>
      <xdr:row>59</xdr:row>
      <xdr:rowOff>97508</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6129000" y="1011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107685</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80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131163</xdr:rowOff>
    </xdr:from>
    <xdr:to>
      <xdr:col>22</xdr:col>
      <xdr:colOff>254000</xdr:colOff>
      <xdr:row>59</xdr:row>
      <xdr:rowOff>61313</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5240000" y="100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71490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4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104352</xdr:rowOff>
    </xdr:from>
    <xdr:to>
      <xdr:col>21</xdr:col>
      <xdr:colOff>50800</xdr:colOff>
      <xdr:row>59</xdr:row>
      <xdr:rowOff>34502</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43510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44679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1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97649</xdr:rowOff>
    </xdr:from>
    <xdr:to>
      <xdr:col>19</xdr:col>
      <xdr:colOff>533400</xdr:colOff>
      <xdr:row>59</xdr:row>
      <xdr:rowOff>27799</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3462000" y="1004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37976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1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年度借換債の義務教育施設整備事業債の償還が終了し、元利償還金が減少したため</a:t>
          </a:r>
          <a:r>
            <a:rPr kumimoji="1" lang="en-US" altLang="ja-JP" sz="1300">
              <a:latin typeface="ＭＳ Ｐゴシック"/>
            </a:rPr>
            <a:t>1.2</a:t>
          </a:r>
          <a:r>
            <a:rPr kumimoji="1" lang="ja-JP" altLang="en-US" sz="1300">
              <a:latin typeface="ＭＳ Ｐゴシック"/>
            </a:rPr>
            <a:t>ポイント改善されたが、類似団体内平均値を</a:t>
          </a:r>
          <a:r>
            <a:rPr kumimoji="1" lang="en-US" altLang="ja-JP" sz="1300">
              <a:latin typeface="ＭＳ Ｐゴシック"/>
            </a:rPr>
            <a:t>1.8</a:t>
          </a:r>
          <a:r>
            <a:rPr kumimoji="1" lang="ja-JP" altLang="en-US" sz="1300">
              <a:latin typeface="ＭＳ Ｐゴシック"/>
            </a:rPr>
            <a:t>ポイント上回る</a:t>
          </a:r>
          <a:r>
            <a:rPr kumimoji="1" lang="en-US" altLang="ja-JP" sz="1300">
              <a:latin typeface="ＭＳ Ｐゴシック"/>
            </a:rPr>
            <a:t>10.9</a:t>
          </a:r>
          <a:r>
            <a:rPr kumimoji="1" lang="ja-JP" altLang="en-US" sz="1300">
              <a:latin typeface="ＭＳ Ｐゴシック"/>
            </a:rPr>
            <a:t>％である。今後、元利償還金は平成</a:t>
          </a:r>
          <a:r>
            <a:rPr kumimoji="1" lang="en-US" altLang="ja-JP" sz="1300">
              <a:latin typeface="ＭＳ Ｐゴシック"/>
            </a:rPr>
            <a:t>29</a:t>
          </a:r>
          <a:r>
            <a:rPr kumimoji="1" lang="ja-JP" altLang="en-US" sz="1300">
              <a:latin typeface="ＭＳ Ｐゴシック"/>
            </a:rPr>
            <a:t>年度に若干の増額となる見込みであるが、実質公債費比率は今の水準で推移する見込みである。今後も適正な地方債発行に努める。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78317</xdr:rowOff>
    </xdr:from>
    <xdr:to>
      <xdr:col>24</xdr:col>
      <xdr:colOff>558800</xdr:colOff>
      <xdr:row>42</xdr:row>
      <xdr:rowOff>170180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9491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142257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34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42</xdr:row>
      <xdr:rowOff>170180</xdr:rowOff>
    </xdr:from>
    <xdr:to>
      <xdr:col>24</xdr:col>
      <xdr:colOff>647700</xdr:colOff>
      <xdr:row>42</xdr:row>
      <xdr:rowOff>170180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3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37</xdr:row>
      <xdr:rowOff>78317</xdr:rowOff>
    </xdr:from>
    <xdr:to>
      <xdr:col>24</xdr:col>
      <xdr:colOff>647700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27940</xdr:rowOff>
    </xdr:from>
    <xdr:to>
      <xdr:col>24</xdr:col>
      <xdr:colOff>558800</xdr:colOff>
      <xdr:row>41</xdr:row>
      <xdr:rowOff>124460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05739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42</xdr:row>
      <xdr:rowOff>113877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5391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84244</xdr:rowOff>
    </xdr:from>
    <xdr:to>
      <xdr:col>23</xdr:col>
      <xdr:colOff>457200</xdr:colOff>
      <xdr:row>41</xdr:row>
      <xdr:rowOff>14394</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6129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24571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113877</xdr:rowOff>
    </xdr:from>
    <xdr:to>
      <xdr:col>22</xdr:col>
      <xdr:colOff>203200</xdr:colOff>
      <xdr:row>43</xdr:row>
      <xdr:rowOff>103294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31477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8" name="フローチャート : 判断 387">
          <a:extLst>
            <a:ext uri="{FF2B5EF4-FFF2-40B4-BE49-F238E27FC236}">
              <a16:creationId xmlns:a16="http://schemas.microsoft.com/office/drawing/2014/main" id="{00000000-0008-0000-0300-000084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103294</xdr:rowOff>
    </xdr:from>
    <xdr:to>
      <xdr:col>21</xdr:col>
      <xdr:colOff>0</xdr:colOff>
      <xdr:row>44</xdr:row>
      <xdr:rowOff>84667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47564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1" name="フローチャート : 判断 390">
          <a:extLst>
            <a:ext uri="{FF2B5EF4-FFF2-40B4-BE49-F238E27FC236}">
              <a16:creationId xmlns:a16="http://schemas.microsoft.com/office/drawing/2014/main" id="{00000000-0008-0000-0300-000087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3" name="フローチャート : 判断 392">
          <a:extLst>
            <a:ext uri="{FF2B5EF4-FFF2-40B4-BE49-F238E27FC236}">
              <a16:creationId xmlns:a16="http://schemas.microsoft.com/office/drawing/2014/main" id="{00000000-0008-0000-0300-000089010000}"/>
            </a:ext>
          </a:extLst>
        </xdr:cNvPr>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120667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63077</xdr:rowOff>
    </xdr:from>
    <xdr:to>
      <xdr:col>22</xdr:col>
      <xdr:colOff>254000</xdr:colOff>
      <xdr:row>42</xdr:row>
      <xdr:rowOff>164677</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149454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52494</xdr:rowOff>
    </xdr:from>
    <xdr:to>
      <xdr:col>21</xdr:col>
      <xdr:colOff>50800</xdr:colOff>
      <xdr:row>43</xdr:row>
      <xdr:rowOff>154094</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4351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138871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33867</xdr:rowOff>
    </xdr:from>
    <xdr:to>
      <xdr:col>19</xdr:col>
      <xdr:colOff>533400</xdr:colOff>
      <xdr:row>44</xdr:row>
      <xdr:rowOff>135467</xdr:rowOff>
    </xdr:to>
    <xdr:sp macro="" textlink="">
      <xdr:nvSpPr>
        <xdr:cNvPr id="408" name="円/楕円 407">
          <a:extLst>
            <a:ext uri="{FF2B5EF4-FFF2-40B4-BE49-F238E27FC236}">
              <a16:creationId xmlns:a16="http://schemas.microsoft.com/office/drawing/2014/main" id="{00000000-0008-0000-0300-000098010000}"/>
            </a:ext>
          </a:extLst>
        </xdr:cNvPr>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120244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1</a:t>
          </a:r>
          <a:r>
            <a:rPr kumimoji="1" lang="ja-JP" altLang="en-US" sz="1300">
              <a:latin typeface="ＭＳ Ｐゴシック"/>
            </a:rPr>
            <a:t>ポイント減少し、</a:t>
          </a:r>
          <a:r>
            <a:rPr kumimoji="1" lang="en-US" altLang="ja-JP" sz="1300">
              <a:latin typeface="ＭＳ Ｐゴシック"/>
            </a:rPr>
            <a:t>56.1</a:t>
          </a:r>
          <a:r>
            <a:rPr kumimoji="1" lang="ja-JP" altLang="en-US" sz="1300">
              <a:latin typeface="ＭＳ Ｐゴシック"/>
            </a:rPr>
            <a:t>％と改善されているが、類似団体内平均値を上回っている。計画的に地方債を発行し、地方債残高などの将来負担額が急激な増加とならないように努める。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101529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02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73606</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4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112.1</a:t>
          </a:r>
          <a:endParaRPr kumimoji="1" lang="ja-JP" altLang="en-US" sz="1000" b="1">
            <a:latin typeface="ＭＳ Ｐゴシック"/>
          </a:endParaRPr>
        </a:p>
      </xdr:txBody>
    </xdr:sp>
    <xdr:clientData/>
  </xdr:oneCellAnchor>
  <xdr:twoCellAnchor>
    <xdr:from>
      <xdr:col>24</xdr:col>
      <xdr:colOff>469900</xdr:colOff>
      <xdr:row>22</xdr:row>
      <xdr:rowOff>101529</xdr:rowOff>
    </xdr:from>
    <xdr:to>
      <xdr:col>24</xdr:col>
      <xdr:colOff>647700</xdr:colOff>
      <xdr:row>22</xdr:row>
      <xdr:rowOff>101529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7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36618</xdr:rowOff>
    </xdr:from>
    <xdr:to>
      <xdr:col>24</xdr:col>
      <xdr:colOff>558800</xdr:colOff>
      <xdr:row>18</xdr:row>
      <xdr:rowOff>50024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122718"/>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86377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50024</xdr:rowOff>
    </xdr:from>
    <xdr:to>
      <xdr:col>23</xdr:col>
      <xdr:colOff>406400</xdr:colOff>
      <xdr:row>18</xdr:row>
      <xdr:rowOff>163971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136124"/>
          <a:ext cx="889000" cy="11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75353</xdr:rowOff>
    </xdr:from>
    <xdr:to>
      <xdr:col>23</xdr:col>
      <xdr:colOff>457200</xdr:colOff>
      <xdr:row>17</xdr:row>
      <xdr:rowOff>5503</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6129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15680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58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163971</xdr:rowOff>
    </xdr:from>
    <xdr:to>
      <xdr:col>22</xdr:col>
      <xdr:colOff>203200</xdr:colOff>
      <xdr:row>19</xdr:row>
      <xdr:rowOff>1905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250071"/>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71473</xdr:rowOff>
    </xdr:from>
    <xdr:to>
      <xdr:col>22</xdr:col>
      <xdr:colOff>254000</xdr:colOff>
      <xdr:row>18</xdr:row>
      <xdr:rowOff>1623</xdr:rowOff>
    </xdr:to>
    <xdr:sp macro="" textlink="">
      <xdr:nvSpPr>
        <xdr:cNvPr id="450" name="フローチャート : 判断 449">
          <a:extLst>
            <a:ext uri="{FF2B5EF4-FFF2-40B4-BE49-F238E27FC236}">
              <a16:creationId xmlns:a16="http://schemas.microsoft.com/office/drawing/2014/main" id="{00000000-0008-0000-0300-0000C2010000}"/>
            </a:ext>
          </a:extLst>
        </xdr:cNvPr>
        <xdr:cNvSpPr/>
      </xdr:nvSpPr>
      <xdr:spPr>
        <a:xfrm>
          <a:off x="15240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11800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1905</xdr:rowOff>
    </xdr:from>
    <xdr:to>
      <xdr:col>21</xdr:col>
      <xdr:colOff>0</xdr:colOff>
      <xdr:row>20</xdr:row>
      <xdr:rowOff>31538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259455"/>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22013</xdr:rowOff>
    </xdr:from>
    <xdr:to>
      <xdr:col>21</xdr:col>
      <xdr:colOff>50800</xdr:colOff>
      <xdr:row>18</xdr:row>
      <xdr:rowOff>123613</xdr:rowOff>
    </xdr:to>
    <xdr:sp macro="" textlink="">
      <xdr:nvSpPr>
        <xdr:cNvPr id="453" name="フローチャート : 判断 452">
          <a:extLst>
            <a:ext uri="{FF2B5EF4-FFF2-40B4-BE49-F238E27FC236}">
              <a16:creationId xmlns:a16="http://schemas.microsoft.com/office/drawing/2014/main" id="{00000000-0008-0000-0300-0000C5010000}"/>
            </a:ext>
          </a:extLst>
        </xdr:cNvPr>
        <xdr:cNvSpPr/>
      </xdr:nvSpPr>
      <xdr:spPr>
        <a:xfrm>
          <a:off x="14351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133790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27517</xdr:rowOff>
    </xdr:from>
    <xdr:to>
      <xdr:col>19</xdr:col>
      <xdr:colOff>533400</xdr:colOff>
      <xdr:row>19</xdr:row>
      <xdr:rowOff>129117</xdr:rowOff>
    </xdr:to>
    <xdr:sp macro="" textlink="">
      <xdr:nvSpPr>
        <xdr:cNvPr id="455" name="フローチャート : 判断 454">
          <a:extLst>
            <a:ext uri="{FF2B5EF4-FFF2-40B4-BE49-F238E27FC236}">
              <a16:creationId xmlns:a16="http://schemas.microsoft.com/office/drawing/2014/main" id="{00000000-0008-0000-0300-0000C7010000}"/>
            </a:ext>
          </a:extLst>
        </xdr:cNvPr>
        <xdr:cNvSpPr/>
      </xdr:nvSpPr>
      <xdr:spPr>
        <a:xfrm>
          <a:off x="13462000" y="328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139294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30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157268</xdr:rowOff>
    </xdr:from>
    <xdr:to>
      <xdr:col>24</xdr:col>
      <xdr:colOff>609600</xdr:colOff>
      <xdr:row>18</xdr:row>
      <xdr:rowOff>87418</xdr:rowOff>
    </xdr:to>
    <xdr:sp macro="" textlink="">
      <xdr:nvSpPr>
        <xdr:cNvPr id="462" name="円/楕円 461">
          <a:extLst>
            <a:ext uri="{FF2B5EF4-FFF2-40B4-BE49-F238E27FC236}">
              <a16:creationId xmlns:a16="http://schemas.microsoft.com/office/drawing/2014/main" id="{00000000-0008-0000-0300-0000CE010000}"/>
            </a:ext>
          </a:extLst>
        </xdr:cNvPr>
        <xdr:cNvSpPr/>
      </xdr:nvSpPr>
      <xdr:spPr>
        <a:xfrm>
          <a:off x="16967200" y="30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129345</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04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170674</xdr:rowOff>
    </xdr:from>
    <xdr:to>
      <xdr:col>23</xdr:col>
      <xdr:colOff>457200</xdr:colOff>
      <xdr:row>18</xdr:row>
      <xdr:rowOff>100824</xdr:rowOff>
    </xdr:to>
    <xdr:sp macro="" textlink="">
      <xdr:nvSpPr>
        <xdr:cNvPr id="464" name="円/楕円 463">
          <a:extLst>
            <a:ext uri="{FF2B5EF4-FFF2-40B4-BE49-F238E27FC236}">
              <a16:creationId xmlns:a16="http://schemas.microsoft.com/office/drawing/2014/main" id="{00000000-0008-0000-0300-0000D0010000}"/>
            </a:ext>
          </a:extLst>
        </xdr:cNvPr>
        <xdr:cNvSpPr/>
      </xdr:nvSpPr>
      <xdr:spPr>
        <a:xfrm>
          <a:off x="16129000" y="3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85601</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17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113171</xdr:rowOff>
    </xdr:from>
    <xdr:to>
      <xdr:col>22</xdr:col>
      <xdr:colOff>254000</xdr:colOff>
      <xdr:row>19</xdr:row>
      <xdr:rowOff>43321</xdr:rowOff>
    </xdr:to>
    <xdr:sp macro="" textlink="">
      <xdr:nvSpPr>
        <xdr:cNvPr id="466" name="円/楕円 465">
          <a:extLst>
            <a:ext uri="{FF2B5EF4-FFF2-40B4-BE49-F238E27FC236}">
              <a16:creationId xmlns:a16="http://schemas.microsoft.com/office/drawing/2014/main" id="{00000000-0008-0000-0300-0000D2010000}"/>
            </a:ext>
          </a:extLst>
        </xdr:cNvPr>
        <xdr:cNvSpPr/>
      </xdr:nvSpPr>
      <xdr:spPr>
        <a:xfrm>
          <a:off x="15240000" y="319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28098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28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122555</xdr:rowOff>
    </xdr:from>
    <xdr:to>
      <xdr:col>21</xdr:col>
      <xdr:colOff>50800</xdr:colOff>
      <xdr:row>19</xdr:row>
      <xdr:rowOff>52705</xdr:rowOff>
    </xdr:to>
    <xdr:sp macro="" textlink="">
      <xdr:nvSpPr>
        <xdr:cNvPr id="468" name="円/楕円 467">
          <a:extLst>
            <a:ext uri="{FF2B5EF4-FFF2-40B4-BE49-F238E27FC236}">
              <a16:creationId xmlns:a16="http://schemas.microsoft.com/office/drawing/2014/main" id="{00000000-0008-0000-0300-0000D4010000}"/>
            </a:ext>
          </a:extLst>
        </xdr:cNvPr>
        <xdr:cNvSpPr/>
      </xdr:nvSpPr>
      <xdr:spPr>
        <a:xfrm>
          <a:off x="14351000" y="32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37482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29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152188</xdr:rowOff>
    </xdr:from>
    <xdr:to>
      <xdr:col>19</xdr:col>
      <xdr:colOff>533400</xdr:colOff>
      <xdr:row>20</xdr:row>
      <xdr:rowOff>82338</xdr:rowOff>
    </xdr:to>
    <xdr:sp macro="" textlink="">
      <xdr:nvSpPr>
        <xdr:cNvPr id="470" name="円/楕円 469">
          <a:extLst>
            <a:ext uri="{FF2B5EF4-FFF2-40B4-BE49-F238E27FC236}">
              <a16:creationId xmlns:a16="http://schemas.microsoft.com/office/drawing/2014/main" id="{00000000-0008-0000-0300-0000D6010000}"/>
            </a:ext>
          </a:extLst>
        </xdr:cNvPr>
        <xdr:cNvSpPr/>
      </xdr:nvSpPr>
      <xdr:spPr>
        <a:xfrm>
          <a:off x="13462000" y="3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67115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49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18,011
17,962
177.67
9,423,542
9,194,121
195,821
6,207,045
11,030,556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56.1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0.8</a:t>
          </a:r>
          <a:r>
            <a:rPr kumimoji="1" lang="ja-JP" altLang="en-US" sz="1300">
              <a:latin typeface="ＭＳ Ｐゴシック"/>
            </a:rPr>
            <a:t>ポイント増え</a:t>
          </a:r>
          <a:r>
            <a:rPr kumimoji="1" lang="en-US" altLang="ja-JP" sz="1300">
              <a:latin typeface="ＭＳ Ｐゴシック"/>
            </a:rPr>
            <a:t>16.7</a:t>
          </a:r>
          <a:r>
            <a:rPr kumimoji="1" lang="ja-JP" altLang="en-US" sz="1300">
              <a:latin typeface="ＭＳ Ｐゴシック"/>
            </a:rPr>
            <a:t>％となっているが、類似団体内で最も少ない値である。その要因は、新規採用者数を抑制してきた結果である。今後は、事務の効率化を進めながら職員数の適正化を図る。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41</xdr:row>
      <xdr:rowOff>156935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37193</xdr:rowOff>
    </xdr:from>
    <xdr:to>
      <xdr:col>7</xdr:col>
      <xdr:colOff>15875</xdr:colOff>
      <xdr:row>33</xdr:row>
      <xdr:rowOff>124278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6950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64605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37193</xdr:rowOff>
    </xdr:from>
    <xdr:to>
      <xdr:col>5</xdr:col>
      <xdr:colOff>549275</xdr:colOff>
      <xdr:row>33</xdr:row>
      <xdr:rowOff>80736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695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a:extLst>
            <a:ext uri="{FF2B5EF4-FFF2-40B4-BE49-F238E27FC236}">
              <a16:creationId xmlns:a16="http://schemas.microsoft.com/office/drawing/2014/main" id="{00000000-0008-0000-0400-000048000000}"/>
            </a:ext>
          </a:extLst>
        </xdr:cNvPr>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48078</xdr:rowOff>
    </xdr:from>
    <xdr:to>
      <xdr:col>4</xdr:col>
      <xdr:colOff>346075</xdr:colOff>
      <xdr:row>33</xdr:row>
      <xdr:rowOff>80736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7059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136072</xdr:rowOff>
    </xdr:from>
    <xdr:to>
      <xdr:col>4</xdr:col>
      <xdr:colOff>396875</xdr:colOff>
      <xdr:row>37</xdr:row>
      <xdr:rowOff>66222</xdr:rowOff>
    </xdr:to>
    <xdr:sp macro="" textlink="">
      <xdr:nvSpPr>
        <xdr:cNvPr id="75" name="フローチャート : 判断 74">
          <a:extLst>
            <a:ext uri="{FF2B5EF4-FFF2-40B4-BE49-F238E27FC236}">
              <a16:creationId xmlns:a16="http://schemas.microsoft.com/office/drawing/2014/main" id="{00000000-0008-0000-0400-00004B000000}"/>
            </a:ext>
          </a:extLst>
        </xdr:cNvPr>
        <xdr:cNvSpPr/>
      </xdr:nvSpPr>
      <xdr:spPr>
        <a:xfrm>
          <a:off x="3048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50999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48078</xdr:rowOff>
    </xdr:from>
    <xdr:to>
      <xdr:col>3</xdr:col>
      <xdr:colOff>142875</xdr:colOff>
      <xdr:row>33</xdr:row>
      <xdr:rowOff>135164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7059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40822</xdr:rowOff>
    </xdr:from>
    <xdr:to>
      <xdr:col>1</xdr:col>
      <xdr:colOff>676275</xdr:colOff>
      <xdr:row>37</xdr:row>
      <xdr:rowOff>142422</xdr:rowOff>
    </xdr:to>
    <xdr:sp macro="" textlink="">
      <xdr:nvSpPr>
        <xdr:cNvPr id="80" name="フローチャート : 判断 79">
          <a:extLst>
            <a:ext uri="{FF2B5EF4-FFF2-40B4-BE49-F238E27FC236}">
              <a16:creationId xmlns:a16="http://schemas.microsoft.com/office/drawing/2014/main" id="{00000000-0008-0000-0400-000050000000}"/>
            </a:ext>
          </a:extLst>
        </xdr:cNvPr>
        <xdr:cNvSpPr/>
      </xdr:nvSpPr>
      <xdr:spPr>
        <a:xfrm>
          <a:off x="1270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127199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73478</xdr:rowOff>
    </xdr:from>
    <xdr:to>
      <xdr:col>7</xdr:col>
      <xdr:colOff>66675</xdr:colOff>
      <xdr:row>34</xdr:row>
      <xdr:rowOff>3628</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47752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153505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63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157843</xdr:rowOff>
    </xdr:from>
    <xdr:to>
      <xdr:col>5</xdr:col>
      <xdr:colOff>600075</xdr:colOff>
      <xdr:row>33</xdr:row>
      <xdr:rowOff>87993</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937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98170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41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29936</xdr:rowOff>
    </xdr:from>
    <xdr:to>
      <xdr:col>4</xdr:col>
      <xdr:colOff>396875</xdr:colOff>
      <xdr:row>33</xdr:row>
      <xdr:rowOff>131536</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3048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141713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45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168728</xdr:rowOff>
    </xdr:from>
    <xdr:to>
      <xdr:col>3</xdr:col>
      <xdr:colOff>193675</xdr:colOff>
      <xdr:row>33</xdr:row>
      <xdr:rowOff>98878</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2159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109055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84364</xdr:rowOff>
    </xdr:from>
    <xdr:to>
      <xdr:col>1</xdr:col>
      <xdr:colOff>676275</xdr:colOff>
      <xdr:row>34</xdr:row>
      <xdr:rowOff>14514</xdr:rowOff>
    </xdr:to>
    <xdr:sp macro="" textlink="">
      <xdr:nvSpPr>
        <xdr:cNvPr id="95" name="円/楕円 94">
          <a:extLst>
            <a:ext uri="{FF2B5EF4-FFF2-40B4-BE49-F238E27FC236}">
              <a16:creationId xmlns:a16="http://schemas.microsoft.com/office/drawing/2014/main" id="{00000000-0008-0000-0400-00005F000000}"/>
            </a:ext>
          </a:extLst>
        </xdr:cNvPr>
        <xdr:cNvSpPr/>
      </xdr:nvSpPr>
      <xdr:spPr>
        <a:xfrm>
          <a:off x="1270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24691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1.2</a:t>
          </a:r>
          <a:r>
            <a:rPr kumimoji="1" lang="ja-JP" altLang="en-US" sz="1300">
              <a:latin typeface="ＭＳ Ｐゴシック"/>
            </a:rPr>
            <a:t>ポイント増加し</a:t>
          </a:r>
          <a:r>
            <a:rPr kumimoji="1" lang="en-US" altLang="ja-JP" sz="1300">
              <a:latin typeface="ＭＳ Ｐゴシック"/>
            </a:rPr>
            <a:t>13.5</a:t>
          </a:r>
          <a:r>
            <a:rPr kumimoji="1" lang="ja-JP" altLang="en-US" sz="1300">
              <a:latin typeface="ＭＳ Ｐゴシック"/>
            </a:rPr>
            <a:t>％となっており、類似団体内平均値を</a:t>
          </a:r>
          <a:r>
            <a:rPr kumimoji="1" lang="en-US" altLang="ja-JP" sz="1300">
              <a:latin typeface="ＭＳ Ｐゴシック"/>
            </a:rPr>
            <a:t>0.7</a:t>
          </a:r>
          <a:r>
            <a:rPr kumimoji="1" lang="ja-JP" altLang="en-US" sz="1300">
              <a:latin typeface="ＭＳ Ｐゴシック"/>
            </a:rPr>
            <a:t>ポイント下回っている。昨年度から増えた主な要因は、ネットワークセキュリティ対策関連費用が増えたためである。今後も事業の見直しを図り、経費削減に努める。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110671</xdr:rowOff>
    </xdr:from>
    <xdr:to>
      <xdr:col>24</xdr:col>
      <xdr:colOff>31750</xdr:colOff>
      <xdr:row>21</xdr:row>
      <xdr:rowOff>102507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1680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25598</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12</xdr:row>
      <xdr:rowOff>110671</xdr:rowOff>
    </xdr:from>
    <xdr:to>
      <xdr:col>24</xdr:col>
      <xdr:colOff>120650</xdr:colOff>
      <xdr:row>12</xdr:row>
      <xdr:rowOff>110671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16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143329</xdr:rowOff>
    </xdr:from>
    <xdr:to>
      <xdr:col>24</xdr:col>
      <xdr:colOff>31750</xdr:colOff>
      <xdr:row>15</xdr:row>
      <xdr:rowOff>167821</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543629"/>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143329</xdr:rowOff>
    </xdr:from>
    <xdr:to>
      <xdr:col>22</xdr:col>
      <xdr:colOff>565150</xdr:colOff>
      <xdr:row>14</xdr:row>
      <xdr:rowOff>159657</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5436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35379</xdr:rowOff>
    </xdr:from>
    <xdr:to>
      <xdr:col>22</xdr:col>
      <xdr:colOff>615950</xdr:colOff>
      <xdr:row>15</xdr:row>
      <xdr:rowOff>136979</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5621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121756</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93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45357</xdr:rowOff>
    </xdr:from>
    <xdr:to>
      <xdr:col>21</xdr:col>
      <xdr:colOff>361950</xdr:colOff>
      <xdr:row>14</xdr:row>
      <xdr:rowOff>159657</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4456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8" name="フローチャート : 判断 137">
          <a:extLst>
            <a:ext uri="{FF2B5EF4-FFF2-40B4-BE49-F238E27FC236}">
              <a16:creationId xmlns:a16="http://schemas.microsoft.com/office/drawing/2014/main" id="{00000000-0008-0000-0400-00008A000000}"/>
            </a:ext>
          </a:extLst>
        </xdr:cNvPr>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53521</xdr:rowOff>
    </xdr:from>
    <xdr:to>
      <xdr:col>20</xdr:col>
      <xdr:colOff>158750</xdr:colOff>
      <xdr:row>14</xdr:row>
      <xdr:rowOff>45357</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2823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92529</xdr:rowOff>
    </xdr:from>
    <xdr:to>
      <xdr:col>20</xdr:col>
      <xdr:colOff>209550</xdr:colOff>
      <xdr:row>15</xdr:row>
      <xdr:rowOff>22679</xdr:rowOff>
    </xdr:to>
    <xdr:sp macro="" textlink="">
      <xdr:nvSpPr>
        <xdr:cNvPr id="141" name="フローチャート : 判断 140">
          <a:extLst>
            <a:ext uri="{FF2B5EF4-FFF2-40B4-BE49-F238E27FC236}">
              <a16:creationId xmlns:a16="http://schemas.microsoft.com/office/drawing/2014/main" id="{00000000-0008-0000-0400-00008D000000}"/>
            </a:ext>
          </a:extLst>
        </xdr:cNvPr>
        <xdr:cNvSpPr/>
      </xdr:nvSpPr>
      <xdr:spPr>
        <a:xfrm>
          <a:off x="13843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7456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166007</xdr:rowOff>
    </xdr:from>
    <xdr:to>
      <xdr:col>19</xdr:col>
      <xdr:colOff>6350</xdr:colOff>
      <xdr:row>14</xdr:row>
      <xdr:rowOff>96157</xdr:rowOff>
    </xdr:to>
    <xdr:sp macro="" textlink="">
      <xdr:nvSpPr>
        <xdr:cNvPr id="143" name="フローチャート : 判断 142">
          <a:extLst>
            <a:ext uri="{FF2B5EF4-FFF2-40B4-BE49-F238E27FC236}">
              <a16:creationId xmlns:a16="http://schemas.microsoft.com/office/drawing/2014/main" id="{00000000-0008-0000-0400-00008F000000}"/>
            </a:ext>
          </a:extLst>
        </xdr:cNvPr>
        <xdr:cNvSpPr/>
      </xdr:nvSpPr>
      <xdr:spPr>
        <a:xfrm>
          <a:off x="12954000" y="239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80934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4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117021</xdr:rowOff>
    </xdr:from>
    <xdr:to>
      <xdr:col>24</xdr:col>
      <xdr:colOff>82550</xdr:colOff>
      <xdr:row>16</xdr:row>
      <xdr:rowOff>47171</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64592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133548</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3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92529</xdr:rowOff>
    </xdr:from>
    <xdr:to>
      <xdr:col>22</xdr:col>
      <xdr:colOff>615950</xdr:colOff>
      <xdr:row>15</xdr:row>
      <xdr:rowOff>22679</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5621000" y="2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32856</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261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108857</xdr:rowOff>
    </xdr:from>
    <xdr:to>
      <xdr:col>21</xdr:col>
      <xdr:colOff>412750</xdr:colOff>
      <xdr:row>15</xdr:row>
      <xdr:rowOff>39007</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49184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166007</xdr:rowOff>
    </xdr:from>
    <xdr:to>
      <xdr:col>20</xdr:col>
      <xdr:colOff>209550</xdr:colOff>
      <xdr:row>14</xdr:row>
      <xdr:rowOff>96157</xdr:rowOff>
    </xdr:to>
    <xdr:sp macro="" textlink="">
      <xdr:nvSpPr>
        <xdr:cNvPr id="156" name="円/楕円 155">
          <a:extLst>
            <a:ext uri="{FF2B5EF4-FFF2-40B4-BE49-F238E27FC236}">
              <a16:creationId xmlns:a16="http://schemas.microsoft.com/office/drawing/2014/main" id="{00000000-0008-0000-0400-00009C000000}"/>
            </a:ext>
          </a:extLst>
        </xdr:cNvPr>
        <xdr:cNvSpPr/>
      </xdr:nvSpPr>
      <xdr:spPr>
        <a:xfrm>
          <a:off x="13843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106334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2721</xdr:rowOff>
    </xdr:from>
    <xdr:to>
      <xdr:col>19</xdr:col>
      <xdr:colOff>6350</xdr:colOff>
      <xdr:row>13</xdr:row>
      <xdr:rowOff>104321</xdr:rowOff>
    </xdr:to>
    <xdr:sp macro="" textlink="">
      <xdr:nvSpPr>
        <xdr:cNvPr id="158" name="円/楕円 157">
          <a:extLst>
            <a:ext uri="{FF2B5EF4-FFF2-40B4-BE49-F238E27FC236}">
              <a16:creationId xmlns:a16="http://schemas.microsoft.com/office/drawing/2014/main" id="{00000000-0008-0000-0400-00009E000000}"/>
            </a:ext>
          </a:extLst>
        </xdr:cNvPr>
        <xdr:cNvSpPr/>
      </xdr:nvSpPr>
      <xdr:spPr>
        <a:xfrm>
          <a:off x="12954000" y="22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114498</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00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昨年度から</a:t>
          </a:r>
          <a:r>
            <a:rPr kumimoji="1" lang="en-US" altLang="ja-JP" sz="1300">
              <a:latin typeface="+mn-ea"/>
              <a:ea typeface="+mn-ea"/>
            </a:rPr>
            <a:t>1.2</a:t>
          </a:r>
          <a:r>
            <a:rPr kumimoji="1" lang="ja-JP" altLang="en-US" sz="1300">
              <a:latin typeface="+mn-ea"/>
              <a:ea typeface="+mn-ea"/>
            </a:rPr>
            <a:t>ポイント増加し、類似団体平均を上回っている。</a:t>
          </a:r>
          <a:endParaRPr kumimoji="1" lang="en-US" altLang="ja-JP" sz="1300">
            <a:latin typeface="+mn-ea"/>
            <a:ea typeface="+mn-ea"/>
          </a:endParaRPr>
        </a:p>
        <a:p>
          <a:r>
            <a:rPr kumimoji="1" lang="ja-JP" altLang="en-US" sz="1300">
              <a:latin typeface="+mn-ea"/>
              <a:ea typeface="+mn-ea"/>
            </a:rPr>
            <a:t>その要因としては、少子化対策として保育料第</a:t>
          </a:r>
          <a:r>
            <a:rPr kumimoji="1" lang="en-US" altLang="ja-JP" sz="1300">
              <a:latin typeface="+mn-ea"/>
              <a:ea typeface="+mn-ea"/>
            </a:rPr>
            <a:t>2</a:t>
          </a:r>
          <a:r>
            <a:rPr kumimoji="1" lang="ja-JP" altLang="en-US" sz="1300">
              <a:latin typeface="+mn-ea"/>
              <a:ea typeface="+mn-ea"/>
            </a:rPr>
            <a:t>子無料化や乳幼児医療費拡充を町独自で実施したためである。</a:t>
          </a:r>
          <a:r>
            <a:rPr kumimoji="1" lang="ja-JP" altLang="en-US" sz="1300">
              <a:solidFill>
                <a:schemeClr val="dk1"/>
              </a:solidFill>
              <a:effectLst/>
              <a:latin typeface="+mn-ea"/>
              <a:ea typeface="+mn-ea"/>
              <a:cs typeface="+mn-cs"/>
            </a:rPr>
            <a:t>扶助費</a:t>
          </a:r>
          <a:r>
            <a:rPr kumimoji="1" lang="ja-JP" altLang="ja-JP" sz="1300">
              <a:solidFill>
                <a:schemeClr val="dk1"/>
              </a:solidFill>
              <a:effectLst/>
              <a:latin typeface="+mn-ea"/>
              <a:ea typeface="+mn-ea"/>
              <a:cs typeface="+mn-cs"/>
            </a:rPr>
            <a:t>に係る経常収支比率は、今の水準で推移することが予想されることから、</a:t>
          </a:r>
          <a:r>
            <a:rPr kumimoji="1" lang="ja-JP" altLang="en-US" sz="1300">
              <a:latin typeface="+mn-ea"/>
              <a:ea typeface="+mn-ea"/>
            </a:rPr>
            <a:t>事業の適時性や公平性について、評価を行い見直し等を行っていく。</a:t>
          </a:r>
        </a:p>
      </xdr:txBody>
    </xdr:sp>
    <xdr:clientData/>
  </xdr:twoCellAnchor>
  <xdr:oneCellAnchor>
    <xdr:from>
      <xdr:col>1</xdr:col>
      <xdr:colOff>28575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1893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151493</xdr:rowOff>
    </xdr:from>
    <xdr:to>
      <xdr:col>7</xdr:col>
      <xdr:colOff>15875</xdr:colOff>
      <xdr:row>57</xdr:row>
      <xdr:rowOff>4535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581243"/>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55</xdr:row>
      <xdr:rowOff>151493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151493</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201" name="フローチャート : 判断 200">
          <a:extLst>
            <a:ext uri="{FF2B5EF4-FFF2-40B4-BE49-F238E27FC236}">
              <a16:creationId xmlns:a16="http://schemas.microsoft.com/office/drawing/2014/main" id="{00000000-0008-0000-0400-0000C9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86178</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204" name="フローチャート : 判断 203">
          <a:extLst>
            <a:ext uri="{FF2B5EF4-FFF2-40B4-BE49-F238E27FC236}">
              <a16:creationId xmlns:a16="http://schemas.microsoft.com/office/drawing/2014/main" id="{00000000-0008-0000-0400-0000CC000000}"/>
            </a:ext>
          </a:extLst>
        </xdr:cNvPr>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06" name="フローチャート : 判断 205">
          <a:extLst>
            <a:ext uri="{FF2B5EF4-FFF2-40B4-BE49-F238E27FC236}">
              <a16:creationId xmlns:a16="http://schemas.microsoft.com/office/drawing/2014/main" id="{00000000-0008-0000-0400-0000CE000000}"/>
            </a:ext>
          </a:extLst>
        </xdr:cNvPr>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9" name="円/楕円 218">
          <a:extLst>
            <a:ext uri="{FF2B5EF4-FFF2-40B4-BE49-F238E27FC236}">
              <a16:creationId xmlns:a16="http://schemas.microsoft.com/office/drawing/2014/main" id="{00000000-0008-0000-0400-0000DB000000}"/>
            </a:ext>
          </a:extLst>
        </xdr:cNvPr>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21" name="円/楕円 220">
          <a:extLst>
            <a:ext uri="{FF2B5EF4-FFF2-40B4-BE49-F238E27FC236}">
              <a16:creationId xmlns:a16="http://schemas.microsoft.com/office/drawing/2014/main" id="{00000000-0008-0000-0400-0000DD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類似団体内平均値を</a:t>
          </a:r>
          <a:r>
            <a:rPr kumimoji="1" lang="en-US" altLang="ja-JP" sz="1300">
              <a:latin typeface="ＭＳ Ｐゴシック"/>
            </a:rPr>
            <a:t>1.2</a:t>
          </a:r>
          <a:r>
            <a:rPr kumimoji="1" lang="ja-JP" altLang="en-US" sz="1300">
              <a:latin typeface="ＭＳ Ｐゴシック"/>
            </a:rPr>
            <a:t>ポイント下回っているが、昨年度と比較すると</a:t>
          </a:r>
          <a:r>
            <a:rPr kumimoji="1" lang="en-US" altLang="ja-JP" sz="1300">
              <a:latin typeface="ＭＳ Ｐゴシック"/>
            </a:rPr>
            <a:t>1.2</a:t>
          </a:r>
          <a:r>
            <a:rPr kumimoji="1" lang="ja-JP" altLang="en-US" sz="1300">
              <a:latin typeface="ＭＳ Ｐゴシック"/>
            </a:rPr>
            <a:t>ポイント増となっている。その要因としては、除雪対策費が増加したためである。</a:t>
          </a:r>
        </a:p>
      </xdr:txBody>
    </xdr:sp>
    <xdr:clientData/>
  </xdr:twoCellAnchor>
  <xdr:oneCellAnchor>
    <xdr:from>
      <xdr:col>18</xdr:col>
      <xdr:colOff>44450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110672</xdr:rowOff>
    </xdr:from>
    <xdr:to>
      <xdr:col>24</xdr:col>
      <xdr:colOff>31750</xdr:colOff>
      <xdr:row>61</xdr:row>
      <xdr:rowOff>86178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026072"/>
          <a:ext cx="0" cy="1518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25599</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52</xdr:row>
      <xdr:rowOff>110672</xdr:rowOff>
    </xdr:from>
    <xdr:to>
      <xdr:col>24</xdr:col>
      <xdr:colOff>120650</xdr:colOff>
      <xdr:row>52</xdr:row>
      <xdr:rowOff>110672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143328</xdr:rowOff>
    </xdr:from>
    <xdr:to>
      <xdr:col>24</xdr:col>
      <xdr:colOff>31750</xdr:colOff>
      <xdr:row>55</xdr:row>
      <xdr:rowOff>167822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401628"/>
          <a:ext cx="8382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113592</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7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141515</xdr:rowOff>
    </xdr:from>
    <xdr:to>
      <xdr:col>24</xdr:col>
      <xdr:colOff>82550</xdr:colOff>
      <xdr:row>57</xdr:row>
      <xdr:rowOff>71665</xdr:rowOff>
    </xdr:to>
    <xdr:sp macro="" textlink="">
      <xdr:nvSpPr>
        <xdr:cNvPr id="259" name="フローチャート : 判断 258">
          <a:extLst>
            <a:ext uri="{FF2B5EF4-FFF2-40B4-BE49-F238E27FC236}">
              <a16:creationId xmlns:a16="http://schemas.microsoft.com/office/drawing/2014/main" id="{00000000-0008-0000-0400-000003010000}"/>
            </a:ext>
          </a:extLst>
        </xdr:cNvPr>
        <xdr:cNvSpPr/>
      </xdr:nvSpPr>
      <xdr:spPr>
        <a:xfrm>
          <a:off x="164592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143328</xdr:rowOff>
    </xdr:from>
    <xdr:to>
      <xdr:col>22</xdr:col>
      <xdr:colOff>565150</xdr:colOff>
      <xdr:row>57</xdr:row>
      <xdr:rowOff>102507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401628"/>
          <a:ext cx="889000" cy="47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10885</xdr:rowOff>
    </xdr:from>
    <xdr:to>
      <xdr:col>22</xdr:col>
      <xdr:colOff>615950</xdr:colOff>
      <xdr:row>56</xdr:row>
      <xdr:rowOff>112485</xdr:rowOff>
    </xdr:to>
    <xdr:sp macro="" textlink="">
      <xdr:nvSpPr>
        <xdr:cNvPr id="261" name="フローチャート : 判断 260">
          <a:extLst>
            <a:ext uri="{FF2B5EF4-FFF2-40B4-BE49-F238E27FC236}">
              <a16:creationId xmlns:a16="http://schemas.microsoft.com/office/drawing/2014/main" id="{00000000-0008-0000-0400-000005010000}"/>
            </a:ext>
          </a:extLst>
        </xdr:cNvPr>
        <xdr:cNvSpPr/>
      </xdr:nvSpPr>
      <xdr:spPr>
        <a:xfrm>
          <a:off x="15621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97262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143328</xdr:rowOff>
    </xdr:from>
    <xdr:to>
      <xdr:col>21</xdr:col>
      <xdr:colOff>361950</xdr:colOff>
      <xdr:row>57</xdr:row>
      <xdr:rowOff>102507</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7445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43543</xdr:rowOff>
    </xdr:from>
    <xdr:to>
      <xdr:col>21</xdr:col>
      <xdr:colOff>412750</xdr:colOff>
      <xdr:row>56</xdr:row>
      <xdr:rowOff>145143</xdr:rowOff>
    </xdr:to>
    <xdr:sp macro="" textlink="">
      <xdr:nvSpPr>
        <xdr:cNvPr id="264" name="フローチャート : 判断 263">
          <a:extLst>
            <a:ext uri="{FF2B5EF4-FFF2-40B4-BE49-F238E27FC236}">
              <a16:creationId xmlns:a16="http://schemas.microsoft.com/office/drawing/2014/main" id="{00000000-0008-0000-0400-000008010000}"/>
            </a:ext>
          </a:extLst>
        </xdr:cNvPr>
        <xdr:cNvSpPr/>
      </xdr:nvSpPr>
      <xdr:spPr>
        <a:xfrm>
          <a:off x="14732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155320</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151493</xdr:rowOff>
    </xdr:from>
    <xdr:to>
      <xdr:col>20</xdr:col>
      <xdr:colOff>158750</xdr:colOff>
      <xdr:row>56</xdr:row>
      <xdr:rowOff>143328</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5812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7" name="フローチャート : 判断 266">
          <a:extLst>
            <a:ext uri="{FF2B5EF4-FFF2-40B4-BE49-F238E27FC236}">
              <a16:creationId xmlns:a16="http://schemas.microsoft.com/office/drawing/2014/main" id="{00000000-0008-0000-0400-00000B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100693</xdr:rowOff>
    </xdr:from>
    <xdr:to>
      <xdr:col>19</xdr:col>
      <xdr:colOff>6350</xdr:colOff>
      <xdr:row>56</xdr:row>
      <xdr:rowOff>30843</xdr:rowOff>
    </xdr:to>
    <xdr:sp macro="" textlink="">
      <xdr:nvSpPr>
        <xdr:cNvPr id="269" name="フローチャート : 判断 268">
          <a:extLst>
            <a:ext uri="{FF2B5EF4-FFF2-40B4-BE49-F238E27FC236}">
              <a16:creationId xmlns:a16="http://schemas.microsoft.com/office/drawing/2014/main" id="{00000000-0008-0000-0400-00000D010000}"/>
            </a:ext>
          </a:extLst>
        </xdr:cNvPr>
        <xdr:cNvSpPr/>
      </xdr:nvSpPr>
      <xdr:spPr>
        <a:xfrm>
          <a:off x="12954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41020</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117022</xdr:rowOff>
    </xdr:from>
    <xdr:to>
      <xdr:col>24</xdr:col>
      <xdr:colOff>82550</xdr:colOff>
      <xdr:row>56</xdr:row>
      <xdr:rowOff>47172</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6459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133549</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92528</xdr:rowOff>
    </xdr:from>
    <xdr:to>
      <xdr:col>22</xdr:col>
      <xdr:colOff>615950</xdr:colOff>
      <xdr:row>55</xdr:row>
      <xdr:rowOff>22678</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5621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32855</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51707</xdr:rowOff>
    </xdr:from>
    <xdr:to>
      <xdr:col>21</xdr:col>
      <xdr:colOff>412750</xdr:colOff>
      <xdr:row>57</xdr:row>
      <xdr:rowOff>153307</xdr:rowOff>
    </xdr:to>
    <xdr:sp macro="" textlink="">
      <xdr:nvSpPr>
        <xdr:cNvPr id="280" name="円/楕円 279">
          <a:extLst>
            <a:ext uri="{FF2B5EF4-FFF2-40B4-BE49-F238E27FC236}">
              <a16:creationId xmlns:a16="http://schemas.microsoft.com/office/drawing/2014/main" id="{00000000-0008-0000-0400-000018010000}"/>
            </a:ext>
          </a:extLst>
        </xdr:cNvPr>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138084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92528</xdr:rowOff>
    </xdr:from>
    <xdr:to>
      <xdr:col>20</xdr:col>
      <xdr:colOff>209550</xdr:colOff>
      <xdr:row>57</xdr:row>
      <xdr:rowOff>22678</xdr:rowOff>
    </xdr:to>
    <xdr:sp macro="" textlink="">
      <xdr:nvSpPr>
        <xdr:cNvPr id="282" name="円/楕円 281">
          <a:extLst>
            <a:ext uri="{FF2B5EF4-FFF2-40B4-BE49-F238E27FC236}">
              <a16:creationId xmlns:a16="http://schemas.microsoft.com/office/drawing/2014/main" id="{00000000-0008-0000-0400-00001A010000}"/>
            </a:ext>
          </a:extLst>
        </xdr:cNvPr>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7455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100693</xdr:rowOff>
    </xdr:from>
    <xdr:to>
      <xdr:col>19</xdr:col>
      <xdr:colOff>6350</xdr:colOff>
      <xdr:row>56</xdr:row>
      <xdr:rowOff>30843</xdr:rowOff>
    </xdr:to>
    <xdr:sp macro="" textlink="">
      <xdr:nvSpPr>
        <xdr:cNvPr id="284" name="円/楕円 283">
          <a:extLst>
            <a:ext uri="{FF2B5EF4-FFF2-40B4-BE49-F238E27FC236}">
              <a16:creationId xmlns:a16="http://schemas.microsoft.com/office/drawing/2014/main" id="{00000000-0008-0000-0400-00001C010000}"/>
            </a:ext>
          </a:extLst>
        </xdr:cNvPr>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15620</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0.5</a:t>
          </a:r>
          <a:r>
            <a:rPr kumimoji="1" lang="ja-JP" altLang="en-US" sz="1300">
              <a:latin typeface="ＭＳ Ｐゴシック"/>
            </a:rPr>
            <a:t>ポイント減少し</a:t>
          </a:r>
          <a:r>
            <a:rPr kumimoji="1" lang="en-US" altLang="ja-JP" sz="1300">
              <a:latin typeface="ＭＳ Ｐゴシック"/>
            </a:rPr>
            <a:t>15.2</a:t>
          </a:r>
          <a:r>
            <a:rPr kumimoji="1" lang="ja-JP" altLang="en-US" sz="1300">
              <a:latin typeface="ＭＳ Ｐゴシック"/>
            </a:rPr>
            <a:t>％となっているが、類似団体内平均値を</a:t>
          </a:r>
          <a:r>
            <a:rPr kumimoji="1" lang="en-US" altLang="ja-JP" sz="1300">
              <a:latin typeface="ＭＳ Ｐゴシック"/>
            </a:rPr>
            <a:t>1.2</a:t>
          </a:r>
          <a:r>
            <a:rPr kumimoji="1" lang="ja-JP" altLang="en-US" sz="1300">
              <a:latin typeface="ＭＳ Ｐゴシック"/>
            </a:rPr>
            <a:t>ポイント上っている。高止まりしている主な要因は病院事業への負担金である。補助費等に係る経常収支比率は、今の水準で推移することが予想されることから、事業の見直しや経費の縮減に努める。</a:t>
          </a:r>
        </a:p>
      </xdr:txBody>
    </xdr:sp>
    <xdr:clientData/>
  </xdr:twoCellAnchor>
  <xdr:oneCellAnchor>
    <xdr:from>
      <xdr:col>18</xdr:col>
      <xdr:colOff>44450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4" name="補助費等グラフ枠">
          <a:extLst>
            <a:ext uri="{FF2B5EF4-FFF2-40B4-BE49-F238E27FC236}">
              <a16:creationId xmlns:a16="http://schemas.microsoft.com/office/drawing/2014/main" id="{00000000-0008-0000-0400-00003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37193</xdr:rowOff>
    </xdr:from>
    <xdr:to>
      <xdr:col>24</xdr:col>
      <xdr:colOff>31750</xdr:colOff>
      <xdr:row>42</xdr:row>
      <xdr:rowOff>83457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6510000" y="5695043"/>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55534</xdr:rowOff>
    </xdr:from>
    <xdr:ext cx="762000" cy="259045"/>
    <xdr:sp macro="" textlink="">
      <xdr:nvSpPr>
        <xdr:cNvPr id="316" name="補助費等最小値テキスト">
          <a:extLst>
            <a:ext uri="{FF2B5EF4-FFF2-40B4-BE49-F238E27FC236}">
              <a16:creationId xmlns:a16="http://schemas.microsoft.com/office/drawing/2014/main" id="{00000000-0008-0000-0400-00003C010000}"/>
            </a:ext>
          </a:extLst>
        </xdr:cNvPr>
        <xdr:cNvSpPr txBox="1"/>
      </xdr:nvSpPr>
      <xdr:spPr>
        <a:xfrm>
          <a:off x="16598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23</xdr:col>
      <xdr:colOff>628650</xdr:colOff>
      <xdr:row>42</xdr:row>
      <xdr:rowOff>83457</xdr:rowOff>
    </xdr:from>
    <xdr:to>
      <xdr:col>24</xdr:col>
      <xdr:colOff>120650</xdr:colOff>
      <xdr:row>42</xdr:row>
      <xdr:rowOff>83457</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123570</xdr:rowOff>
    </xdr:from>
    <xdr:ext cx="762000" cy="259045"/>
    <xdr:sp macro="" textlink="">
      <xdr:nvSpPr>
        <xdr:cNvPr id="318" name="補助費等最大値テキスト">
          <a:extLst>
            <a:ext uri="{FF2B5EF4-FFF2-40B4-BE49-F238E27FC236}">
              <a16:creationId xmlns:a16="http://schemas.microsoft.com/office/drawing/2014/main" id="{00000000-0008-0000-0400-00003E010000}"/>
            </a:ext>
          </a:extLst>
        </xdr:cNvPr>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37193</xdr:rowOff>
    </xdr:from>
    <xdr:to>
      <xdr:col>24</xdr:col>
      <xdr:colOff>120650</xdr:colOff>
      <xdr:row>33</xdr:row>
      <xdr:rowOff>37193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83457</xdr:rowOff>
    </xdr:from>
    <xdr:to>
      <xdr:col>24</xdr:col>
      <xdr:colOff>31750</xdr:colOff>
      <xdr:row>38</xdr:row>
      <xdr:rowOff>137885</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5671800" y="65985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90005</xdr:rowOff>
    </xdr:from>
    <xdr:ext cx="762000" cy="259045"/>
    <xdr:sp macro="" textlink="">
      <xdr:nvSpPr>
        <xdr:cNvPr id="321" name="補助費等平均値テキスト">
          <a:extLst>
            <a:ext uri="{FF2B5EF4-FFF2-40B4-BE49-F238E27FC236}">
              <a16:creationId xmlns:a16="http://schemas.microsoft.com/office/drawing/2014/main" id="{00000000-0008-0000-0400-000041010000}"/>
            </a:ext>
          </a:extLst>
        </xdr:cNvPr>
        <xdr:cNvSpPr txBox="1"/>
      </xdr:nvSpPr>
      <xdr:spPr>
        <a:xfrm>
          <a:off x="16598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73478</xdr:rowOff>
    </xdr:from>
    <xdr:to>
      <xdr:col>24</xdr:col>
      <xdr:colOff>82550</xdr:colOff>
      <xdr:row>38</xdr:row>
      <xdr:rowOff>3628</xdr:rowOff>
    </xdr:to>
    <xdr:sp macro="" textlink="">
      <xdr:nvSpPr>
        <xdr:cNvPr id="322" name="フローチャート : 判断 321">
          <a:extLst>
            <a:ext uri="{FF2B5EF4-FFF2-40B4-BE49-F238E27FC236}">
              <a16:creationId xmlns:a16="http://schemas.microsoft.com/office/drawing/2014/main" id="{00000000-0008-0000-0400-000042010000}"/>
            </a:ext>
          </a:extLst>
        </xdr:cNvPr>
        <xdr:cNvSpPr/>
      </xdr:nvSpPr>
      <xdr:spPr>
        <a:xfrm>
          <a:off x="16459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137885</xdr:rowOff>
    </xdr:from>
    <xdr:to>
      <xdr:col>22</xdr:col>
      <xdr:colOff>565150</xdr:colOff>
      <xdr:row>38</xdr:row>
      <xdr:rowOff>159657</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4782800" y="6652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125186</xdr:rowOff>
    </xdr:from>
    <xdr:to>
      <xdr:col>22</xdr:col>
      <xdr:colOff>615950</xdr:colOff>
      <xdr:row>37</xdr:row>
      <xdr:rowOff>55336</xdr:rowOff>
    </xdr:to>
    <xdr:sp macro="" textlink="">
      <xdr:nvSpPr>
        <xdr:cNvPr id="324" name="フローチャート : 判断 323">
          <a:extLst>
            <a:ext uri="{FF2B5EF4-FFF2-40B4-BE49-F238E27FC236}">
              <a16:creationId xmlns:a16="http://schemas.microsoft.com/office/drawing/2014/main" id="{00000000-0008-0000-0400-000044010000}"/>
            </a:ext>
          </a:extLst>
        </xdr:cNvPr>
        <xdr:cNvSpPr/>
      </xdr:nvSpPr>
      <xdr:spPr>
        <a:xfrm>
          <a:off x="15621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65513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0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116115</xdr:rowOff>
    </xdr:from>
    <xdr:to>
      <xdr:col>21</xdr:col>
      <xdr:colOff>361950</xdr:colOff>
      <xdr:row>38</xdr:row>
      <xdr:rowOff>159657</xdr:rowOff>
    </xdr:to>
    <xdr:cxnSp macro="">
      <xdr:nvCxnSpPr>
        <xdr:cNvPr id="326" name="直線コネクタ 325">
          <a:extLst>
            <a:ext uri="{FF2B5EF4-FFF2-40B4-BE49-F238E27FC236}">
              <a16:creationId xmlns:a16="http://schemas.microsoft.com/office/drawing/2014/main" id="{00000000-0008-0000-0400-000046010000}"/>
            </a:ext>
          </a:extLst>
        </xdr:cNvPr>
        <xdr:cNvCxnSpPr/>
      </xdr:nvCxnSpPr>
      <xdr:spPr>
        <a:xfrm>
          <a:off x="13893800" y="6631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125186</xdr:rowOff>
    </xdr:from>
    <xdr:to>
      <xdr:col>21</xdr:col>
      <xdr:colOff>412750</xdr:colOff>
      <xdr:row>37</xdr:row>
      <xdr:rowOff>55336</xdr:rowOff>
    </xdr:to>
    <xdr:sp macro="" textlink="">
      <xdr:nvSpPr>
        <xdr:cNvPr id="327" name="フローチャート : 判断 326">
          <a:extLst>
            <a:ext uri="{FF2B5EF4-FFF2-40B4-BE49-F238E27FC236}">
              <a16:creationId xmlns:a16="http://schemas.microsoft.com/office/drawing/2014/main" id="{00000000-0008-0000-0400-000047010000}"/>
            </a:ext>
          </a:extLst>
        </xdr:cNvPr>
        <xdr:cNvSpPr/>
      </xdr:nvSpPr>
      <xdr:spPr>
        <a:xfrm>
          <a:off x="14732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65513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116115</xdr:rowOff>
    </xdr:from>
    <xdr:to>
      <xdr:col>20</xdr:col>
      <xdr:colOff>158750</xdr:colOff>
      <xdr:row>39</xdr:row>
      <xdr:rowOff>42635</xdr:rowOff>
    </xdr:to>
    <xdr:cxnSp macro="">
      <xdr:nvCxnSpPr>
        <xdr:cNvPr id="329" name="直線コネクタ 328">
          <a:extLst>
            <a:ext uri="{FF2B5EF4-FFF2-40B4-BE49-F238E27FC236}">
              <a16:creationId xmlns:a16="http://schemas.microsoft.com/office/drawing/2014/main" id="{00000000-0008-0000-0400-000049010000}"/>
            </a:ext>
          </a:extLst>
        </xdr:cNvPr>
        <xdr:cNvCxnSpPr/>
      </xdr:nvCxnSpPr>
      <xdr:spPr>
        <a:xfrm flipV="1">
          <a:off x="13004800" y="6631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136072</xdr:rowOff>
    </xdr:from>
    <xdr:to>
      <xdr:col>20</xdr:col>
      <xdr:colOff>209550</xdr:colOff>
      <xdr:row>37</xdr:row>
      <xdr:rowOff>66222</xdr:rowOff>
    </xdr:to>
    <xdr:sp macro="" textlink="">
      <xdr:nvSpPr>
        <xdr:cNvPr id="330" name="フローチャート : 判断 329">
          <a:extLst>
            <a:ext uri="{FF2B5EF4-FFF2-40B4-BE49-F238E27FC236}">
              <a16:creationId xmlns:a16="http://schemas.microsoft.com/office/drawing/2014/main" id="{00000000-0008-0000-0400-00004A010000}"/>
            </a:ext>
          </a:extLst>
        </xdr:cNvPr>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76399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103414</xdr:rowOff>
    </xdr:from>
    <xdr:to>
      <xdr:col>19</xdr:col>
      <xdr:colOff>6350</xdr:colOff>
      <xdr:row>37</xdr:row>
      <xdr:rowOff>33564</xdr:rowOff>
    </xdr:to>
    <xdr:sp macro="" textlink="">
      <xdr:nvSpPr>
        <xdr:cNvPr id="332" name="フローチャート : 判断 331">
          <a:extLst>
            <a:ext uri="{FF2B5EF4-FFF2-40B4-BE49-F238E27FC236}">
              <a16:creationId xmlns:a16="http://schemas.microsoft.com/office/drawing/2014/main" id="{00000000-0008-0000-0400-00004C010000}"/>
            </a:ext>
          </a:extLst>
        </xdr:cNvPr>
        <xdr:cNvSpPr/>
      </xdr:nvSpPr>
      <xdr:spPr>
        <a:xfrm>
          <a:off x="12954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43741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32657</xdr:rowOff>
    </xdr:from>
    <xdr:to>
      <xdr:col>24</xdr:col>
      <xdr:colOff>82550</xdr:colOff>
      <xdr:row>38</xdr:row>
      <xdr:rowOff>134257</xdr:rowOff>
    </xdr:to>
    <xdr:sp macro="" textlink="">
      <xdr:nvSpPr>
        <xdr:cNvPr id="339" name="円/楕円 338">
          <a:extLst>
            <a:ext uri="{FF2B5EF4-FFF2-40B4-BE49-F238E27FC236}">
              <a16:creationId xmlns:a16="http://schemas.microsoft.com/office/drawing/2014/main" id="{00000000-0008-0000-0400-000053010000}"/>
            </a:ext>
          </a:extLst>
        </xdr:cNvPr>
        <xdr:cNvSpPr/>
      </xdr:nvSpPr>
      <xdr:spPr>
        <a:xfrm>
          <a:off x="164592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4734</xdr:rowOff>
    </xdr:from>
    <xdr:ext cx="762000" cy="259045"/>
    <xdr:sp macro="" textlink="">
      <xdr:nvSpPr>
        <xdr:cNvPr id="340" name="補助費等該当値テキスト">
          <a:extLst>
            <a:ext uri="{FF2B5EF4-FFF2-40B4-BE49-F238E27FC236}">
              <a16:creationId xmlns:a16="http://schemas.microsoft.com/office/drawing/2014/main" id="{00000000-0008-0000-0400-000054010000}"/>
            </a:ext>
          </a:extLst>
        </xdr:cNvPr>
        <xdr:cNvSpPr txBox="1"/>
      </xdr:nvSpPr>
      <xdr:spPr>
        <a:xfrm>
          <a:off x="16598900" y="651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87085</xdr:rowOff>
    </xdr:from>
    <xdr:to>
      <xdr:col>22</xdr:col>
      <xdr:colOff>615950</xdr:colOff>
      <xdr:row>39</xdr:row>
      <xdr:rowOff>17235</xdr:rowOff>
    </xdr:to>
    <xdr:sp macro="" textlink="">
      <xdr:nvSpPr>
        <xdr:cNvPr id="341" name="円/楕円 340">
          <a:extLst>
            <a:ext uri="{FF2B5EF4-FFF2-40B4-BE49-F238E27FC236}">
              <a16:creationId xmlns:a16="http://schemas.microsoft.com/office/drawing/2014/main" id="{00000000-0008-0000-0400-000055010000}"/>
            </a:ext>
          </a:extLst>
        </xdr:cNvPr>
        <xdr:cNvSpPr/>
      </xdr:nvSpPr>
      <xdr:spPr>
        <a:xfrm>
          <a:off x="15621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2012</xdr:rowOff>
    </xdr:from>
    <xdr:ext cx="7366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5290800" y="66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108857</xdr:rowOff>
    </xdr:from>
    <xdr:to>
      <xdr:col>21</xdr:col>
      <xdr:colOff>412750</xdr:colOff>
      <xdr:row>39</xdr:row>
      <xdr:rowOff>39007</xdr:rowOff>
    </xdr:to>
    <xdr:sp macro="" textlink="">
      <xdr:nvSpPr>
        <xdr:cNvPr id="343" name="円/楕円 342">
          <a:extLst>
            <a:ext uri="{FF2B5EF4-FFF2-40B4-BE49-F238E27FC236}">
              <a16:creationId xmlns:a16="http://schemas.microsoft.com/office/drawing/2014/main" id="{00000000-0008-0000-0400-000057010000}"/>
            </a:ext>
          </a:extLst>
        </xdr:cNvPr>
        <xdr:cNvSpPr/>
      </xdr:nvSpPr>
      <xdr:spPr>
        <a:xfrm>
          <a:off x="14732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23784</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4401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65315</xdr:rowOff>
    </xdr:from>
    <xdr:to>
      <xdr:col>20</xdr:col>
      <xdr:colOff>209550</xdr:colOff>
      <xdr:row>38</xdr:row>
      <xdr:rowOff>166915</xdr:rowOff>
    </xdr:to>
    <xdr:sp macro="" textlink="">
      <xdr:nvSpPr>
        <xdr:cNvPr id="345" name="円/楕円 344">
          <a:extLst>
            <a:ext uri="{FF2B5EF4-FFF2-40B4-BE49-F238E27FC236}">
              <a16:creationId xmlns:a16="http://schemas.microsoft.com/office/drawing/2014/main" id="{00000000-0008-0000-0400-000059010000}"/>
            </a:ext>
          </a:extLst>
        </xdr:cNvPr>
        <xdr:cNvSpPr/>
      </xdr:nvSpPr>
      <xdr:spPr>
        <a:xfrm>
          <a:off x="13843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151692</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3512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163285</xdr:rowOff>
    </xdr:from>
    <xdr:to>
      <xdr:col>19</xdr:col>
      <xdr:colOff>6350</xdr:colOff>
      <xdr:row>39</xdr:row>
      <xdr:rowOff>93435</xdr:rowOff>
    </xdr:to>
    <xdr:sp macro="" textlink="">
      <xdr:nvSpPr>
        <xdr:cNvPr id="347" name="円/楕円 346">
          <a:extLst>
            <a:ext uri="{FF2B5EF4-FFF2-40B4-BE49-F238E27FC236}">
              <a16:creationId xmlns:a16="http://schemas.microsoft.com/office/drawing/2014/main" id="{00000000-0008-0000-0400-00005B010000}"/>
            </a:ext>
          </a:extLst>
        </xdr:cNvPr>
        <xdr:cNvSpPr/>
      </xdr:nvSpPr>
      <xdr:spPr>
        <a:xfrm>
          <a:off x="12954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78212</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12623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7" name="正方形/長方形 356">
          <a:extLst>
            <a:ext uri="{FF2B5EF4-FFF2-40B4-BE49-F238E27FC236}">
              <a16:creationId xmlns:a16="http://schemas.microsoft.com/office/drawing/2014/main" id="{00000000-0008-0000-0400-00006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8" name="正方形/長方形 357">
          <a:extLst>
            <a:ext uri="{FF2B5EF4-FFF2-40B4-BE49-F238E27FC236}">
              <a16:creationId xmlns:a16="http://schemas.microsoft.com/office/drawing/2014/main" id="{00000000-0008-0000-0400-00006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0.1</a:t>
          </a:r>
          <a:r>
            <a:rPr kumimoji="1" lang="ja-JP" altLang="en-US" sz="1300">
              <a:latin typeface="ＭＳ Ｐゴシック"/>
            </a:rPr>
            <a:t>ポイント増加し、類似団体内平均値を</a:t>
          </a:r>
          <a:r>
            <a:rPr kumimoji="1" lang="en-US" altLang="ja-JP" sz="1300">
              <a:latin typeface="ＭＳ Ｐゴシック"/>
            </a:rPr>
            <a:t>0.5</a:t>
          </a:r>
          <a:r>
            <a:rPr kumimoji="1" lang="ja-JP" altLang="en-US" sz="1300">
              <a:latin typeface="ＭＳ Ｐゴシック"/>
            </a:rPr>
            <a:t>ポイント下回っている。元利償還を終えた事業もあり改善傾向にあるが、五戸消防庁舎建設事業の地方債発行が見込まれ、公債費に係る経常収支比率は今の水準で推移することが予想される。今後も、計画的な地方債の発行に努める。</a:t>
          </a:r>
        </a:p>
      </xdr:txBody>
    </xdr:sp>
    <xdr:clientData/>
  </xdr:twoCellAnchor>
  <xdr:oneCellAnchor>
    <xdr:from>
      <xdr:col>1</xdr:col>
      <xdr:colOff>28575</xdr:colOff>
      <xdr:row>69</xdr:row>
      <xdr:rowOff>107950</xdr:rowOff>
    </xdr:from>
    <xdr:ext cx="298543" cy="225703"/>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a:extLst>
            <a:ext uri="{FF2B5EF4-FFF2-40B4-BE49-F238E27FC236}">
              <a16:creationId xmlns:a16="http://schemas.microsoft.com/office/drawing/2014/main" id="{00000000-0008-0000-0400-00007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58420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4826000" y="127533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30497</xdr:rowOff>
    </xdr:from>
    <xdr:ext cx="762000" cy="259045"/>
    <xdr:sp macro="" textlink="">
      <xdr:nvSpPr>
        <xdr:cNvPr id="377" name="公債費最小値テキスト">
          <a:extLst>
            <a:ext uri="{FF2B5EF4-FFF2-40B4-BE49-F238E27FC236}">
              <a16:creationId xmlns:a16="http://schemas.microsoft.com/office/drawing/2014/main" id="{00000000-0008-0000-0400-000079010000}"/>
            </a:ext>
          </a:extLst>
        </xdr:cNvPr>
        <xdr:cNvSpPr txBox="1"/>
      </xdr:nvSpPr>
      <xdr:spPr>
        <a:xfrm>
          <a:off x="4914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82</xdr:row>
      <xdr:rowOff>58420</xdr:rowOff>
    </xdr:from>
    <xdr:to>
      <xdr:col>7</xdr:col>
      <xdr:colOff>104775</xdr:colOff>
      <xdr:row>82</xdr:row>
      <xdr:rowOff>58420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9" name="公債費最大値テキスト">
          <a:extLst>
            <a:ext uri="{FF2B5EF4-FFF2-40B4-BE49-F238E27FC236}">
              <a16:creationId xmlns:a16="http://schemas.microsoft.com/office/drawing/2014/main" id="{00000000-0008-0000-0400-00007B010000}"/>
            </a:ext>
          </a:extLst>
        </xdr:cNvPr>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96520</xdr:rowOff>
    </xdr:from>
    <xdr:to>
      <xdr:col>7</xdr:col>
      <xdr:colOff>15875</xdr:colOff>
      <xdr:row>78</xdr:row>
      <xdr:rowOff>104139</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3987800" y="134696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63516</xdr:rowOff>
    </xdr:from>
    <xdr:ext cx="762000" cy="259045"/>
    <xdr:sp macro="" textlink="">
      <xdr:nvSpPr>
        <xdr:cNvPr id="382" name="公債費平均値テキスト">
          <a:extLst>
            <a:ext uri="{FF2B5EF4-FFF2-40B4-BE49-F238E27FC236}">
              <a16:creationId xmlns:a16="http://schemas.microsoft.com/office/drawing/2014/main" id="{00000000-0008-0000-0400-00007E010000}"/>
            </a:ext>
          </a:extLst>
        </xdr:cNvPr>
        <xdr:cNvSpPr txBox="1"/>
      </xdr:nvSpPr>
      <xdr:spPr>
        <a:xfrm>
          <a:off x="4914900" y="13436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91439</xdr:rowOff>
    </xdr:from>
    <xdr:to>
      <xdr:col>7</xdr:col>
      <xdr:colOff>66675</xdr:colOff>
      <xdr:row>79</xdr:row>
      <xdr:rowOff>21589</xdr:rowOff>
    </xdr:to>
    <xdr:sp macro="" textlink="">
      <xdr:nvSpPr>
        <xdr:cNvPr id="383" name="フローチャート : 判断 382">
          <a:extLst>
            <a:ext uri="{FF2B5EF4-FFF2-40B4-BE49-F238E27FC236}">
              <a16:creationId xmlns:a16="http://schemas.microsoft.com/office/drawing/2014/main" id="{00000000-0008-0000-0400-00007F010000}"/>
            </a:ext>
          </a:extLst>
        </xdr:cNvPr>
        <xdr:cNvSpPr/>
      </xdr:nvSpPr>
      <xdr:spPr>
        <a:xfrm>
          <a:off x="47752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96520</xdr:rowOff>
    </xdr:from>
    <xdr:to>
      <xdr:col>5</xdr:col>
      <xdr:colOff>549275</xdr:colOff>
      <xdr:row>79</xdr:row>
      <xdr:rowOff>39370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3098800" y="134696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99061</xdr:rowOff>
    </xdr:from>
    <xdr:to>
      <xdr:col>5</xdr:col>
      <xdr:colOff>600075</xdr:colOff>
      <xdr:row>79</xdr:row>
      <xdr:rowOff>29211</xdr:rowOff>
    </xdr:to>
    <xdr:sp macro="" textlink="">
      <xdr:nvSpPr>
        <xdr:cNvPr id="385" name="フローチャート : 判断 384">
          <a:extLst>
            <a:ext uri="{FF2B5EF4-FFF2-40B4-BE49-F238E27FC236}">
              <a16:creationId xmlns:a16="http://schemas.microsoft.com/office/drawing/2014/main" id="{00000000-0008-0000-0400-000081010000}"/>
            </a:ext>
          </a:extLst>
        </xdr:cNvPr>
        <xdr:cNvSpPr/>
      </xdr:nvSpPr>
      <xdr:spPr>
        <a:xfrm>
          <a:off x="3937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13988</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39370</xdr:rowOff>
    </xdr:from>
    <xdr:to>
      <xdr:col>4</xdr:col>
      <xdr:colOff>346075</xdr:colOff>
      <xdr:row>79</xdr:row>
      <xdr:rowOff>115570</xdr:rowOff>
    </xdr:to>
    <xdr:cxnSp macro="">
      <xdr:nvCxnSpPr>
        <xdr:cNvPr id="387" name="直線コネクタ 386">
          <a:extLst>
            <a:ext uri="{FF2B5EF4-FFF2-40B4-BE49-F238E27FC236}">
              <a16:creationId xmlns:a16="http://schemas.microsoft.com/office/drawing/2014/main" id="{00000000-0008-0000-0400-000083010000}"/>
            </a:ext>
          </a:extLst>
        </xdr:cNvPr>
        <xdr:cNvCxnSpPr/>
      </xdr:nvCxnSpPr>
      <xdr:spPr>
        <a:xfrm flipV="1">
          <a:off x="2209800" y="13583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3811</xdr:rowOff>
    </xdr:from>
    <xdr:to>
      <xdr:col>4</xdr:col>
      <xdr:colOff>396875</xdr:colOff>
      <xdr:row>79</xdr:row>
      <xdr:rowOff>105411</xdr:rowOff>
    </xdr:to>
    <xdr:sp macro="" textlink="">
      <xdr:nvSpPr>
        <xdr:cNvPr id="388" name="フローチャート : 判断 387">
          <a:extLst>
            <a:ext uri="{FF2B5EF4-FFF2-40B4-BE49-F238E27FC236}">
              <a16:creationId xmlns:a16="http://schemas.microsoft.com/office/drawing/2014/main" id="{00000000-0008-0000-0400-000084010000}"/>
            </a:ext>
          </a:extLst>
        </xdr:cNvPr>
        <xdr:cNvSpPr/>
      </xdr:nvSpPr>
      <xdr:spPr>
        <a:xfrm>
          <a:off x="3048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90188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115570</xdr:rowOff>
    </xdr:from>
    <xdr:to>
      <xdr:col>3</xdr:col>
      <xdr:colOff>142875</xdr:colOff>
      <xdr:row>80</xdr:row>
      <xdr:rowOff>43180</xdr:rowOff>
    </xdr:to>
    <xdr:cxnSp macro="">
      <xdr:nvCxnSpPr>
        <xdr:cNvPr id="390" name="直線コネクタ 389">
          <a:extLst>
            <a:ext uri="{FF2B5EF4-FFF2-40B4-BE49-F238E27FC236}">
              <a16:creationId xmlns:a16="http://schemas.microsoft.com/office/drawing/2014/main" id="{00000000-0008-0000-0400-000086010000}"/>
            </a:ext>
          </a:extLst>
        </xdr:cNvPr>
        <xdr:cNvCxnSpPr/>
      </xdr:nvCxnSpPr>
      <xdr:spPr>
        <a:xfrm flipV="1">
          <a:off x="1320800" y="13660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26670</xdr:rowOff>
    </xdr:from>
    <xdr:to>
      <xdr:col>3</xdr:col>
      <xdr:colOff>193675</xdr:colOff>
      <xdr:row>79</xdr:row>
      <xdr:rowOff>128270</xdr:rowOff>
    </xdr:to>
    <xdr:sp macro="" textlink="">
      <xdr:nvSpPr>
        <xdr:cNvPr id="391" name="フローチャート : 判断 390">
          <a:extLst>
            <a:ext uri="{FF2B5EF4-FFF2-40B4-BE49-F238E27FC236}">
              <a16:creationId xmlns:a16="http://schemas.microsoft.com/office/drawing/2014/main" id="{00000000-0008-0000-0400-000087010000}"/>
            </a:ext>
          </a:extLst>
        </xdr:cNvPr>
        <xdr:cNvSpPr/>
      </xdr:nvSpPr>
      <xdr:spPr>
        <a:xfrm>
          <a:off x="2159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138447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93" name="フローチャート : 判断 392">
          <a:extLst>
            <a:ext uri="{FF2B5EF4-FFF2-40B4-BE49-F238E27FC236}">
              <a16:creationId xmlns:a16="http://schemas.microsoft.com/office/drawing/2014/main" id="{00000000-0008-0000-0400-000089010000}"/>
            </a:ext>
          </a:extLst>
        </xdr:cNvPr>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153688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53339</xdr:rowOff>
    </xdr:from>
    <xdr:to>
      <xdr:col>7</xdr:col>
      <xdr:colOff>66675</xdr:colOff>
      <xdr:row>78</xdr:row>
      <xdr:rowOff>154939</xdr:rowOff>
    </xdr:to>
    <xdr:sp macro="" textlink="">
      <xdr:nvSpPr>
        <xdr:cNvPr id="400" name="円/楕円 399">
          <a:extLst>
            <a:ext uri="{FF2B5EF4-FFF2-40B4-BE49-F238E27FC236}">
              <a16:creationId xmlns:a16="http://schemas.microsoft.com/office/drawing/2014/main" id="{00000000-0008-0000-0400-000090010000}"/>
            </a:ext>
          </a:extLst>
        </xdr:cNvPr>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69866</xdr:rowOff>
    </xdr:from>
    <xdr:ext cx="762000" cy="259045"/>
    <xdr:sp macro="" textlink="">
      <xdr:nvSpPr>
        <xdr:cNvPr id="401" name="公債費該当値テキスト">
          <a:extLst>
            <a:ext uri="{FF2B5EF4-FFF2-40B4-BE49-F238E27FC236}">
              <a16:creationId xmlns:a16="http://schemas.microsoft.com/office/drawing/2014/main" id="{00000000-0008-0000-0400-000091010000}"/>
            </a:ext>
          </a:extLst>
        </xdr:cNvPr>
        <xdr:cNvSpPr txBox="1"/>
      </xdr:nvSpPr>
      <xdr:spPr>
        <a:xfrm>
          <a:off x="49149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45720</xdr:rowOff>
    </xdr:from>
    <xdr:to>
      <xdr:col>5</xdr:col>
      <xdr:colOff>600075</xdr:colOff>
      <xdr:row>78</xdr:row>
      <xdr:rowOff>147320</xdr:rowOff>
    </xdr:to>
    <xdr:sp macro="" textlink="">
      <xdr:nvSpPr>
        <xdr:cNvPr id="402" name="円/楕円 401">
          <a:extLst>
            <a:ext uri="{FF2B5EF4-FFF2-40B4-BE49-F238E27FC236}">
              <a16:creationId xmlns:a16="http://schemas.microsoft.com/office/drawing/2014/main" id="{00000000-0008-0000-0400-000092010000}"/>
            </a:ext>
          </a:extLst>
        </xdr:cNvPr>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157497</xdr:rowOff>
    </xdr:from>
    <xdr:ext cx="7366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3606800" y="1318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160020</xdr:rowOff>
    </xdr:from>
    <xdr:to>
      <xdr:col>4</xdr:col>
      <xdr:colOff>396875</xdr:colOff>
      <xdr:row>79</xdr:row>
      <xdr:rowOff>90170</xdr:rowOff>
    </xdr:to>
    <xdr:sp macro="" textlink="">
      <xdr:nvSpPr>
        <xdr:cNvPr id="404" name="円/楕円 403">
          <a:extLst>
            <a:ext uri="{FF2B5EF4-FFF2-40B4-BE49-F238E27FC236}">
              <a16:creationId xmlns:a16="http://schemas.microsoft.com/office/drawing/2014/main" id="{00000000-0008-0000-0400-000094010000}"/>
            </a:ext>
          </a:extLst>
        </xdr:cNvPr>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100347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2717800" y="1330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64770</xdr:rowOff>
    </xdr:from>
    <xdr:to>
      <xdr:col>3</xdr:col>
      <xdr:colOff>193675</xdr:colOff>
      <xdr:row>79</xdr:row>
      <xdr:rowOff>166370</xdr:rowOff>
    </xdr:to>
    <xdr:sp macro="" textlink="">
      <xdr:nvSpPr>
        <xdr:cNvPr id="406" name="円/楕円 405">
          <a:extLst>
            <a:ext uri="{FF2B5EF4-FFF2-40B4-BE49-F238E27FC236}">
              <a16:creationId xmlns:a16="http://schemas.microsoft.com/office/drawing/2014/main" id="{00000000-0008-0000-0400-000096010000}"/>
            </a:ext>
          </a:extLst>
        </xdr:cNvPr>
        <xdr:cNvSpPr/>
      </xdr:nvSpPr>
      <xdr:spPr>
        <a:xfrm>
          <a:off x="2159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151147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828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163830</xdr:rowOff>
    </xdr:from>
    <xdr:to>
      <xdr:col>1</xdr:col>
      <xdr:colOff>676275</xdr:colOff>
      <xdr:row>80</xdr:row>
      <xdr:rowOff>93980</xdr:rowOff>
    </xdr:to>
    <xdr:sp macro="" textlink="">
      <xdr:nvSpPr>
        <xdr:cNvPr id="408" name="円/楕円 407">
          <a:extLst>
            <a:ext uri="{FF2B5EF4-FFF2-40B4-BE49-F238E27FC236}">
              <a16:creationId xmlns:a16="http://schemas.microsoft.com/office/drawing/2014/main" id="{00000000-0008-0000-0400-000098010000}"/>
            </a:ext>
          </a:extLst>
        </xdr:cNvPr>
        <xdr:cNvSpPr/>
      </xdr:nvSpPr>
      <xdr:spPr>
        <a:xfrm>
          <a:off x="1270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78757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939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a:extLst>
            <a:ext uri="{FF2B5EF4-FFF2-40B4-BE49-F238E27FC236}">
              <a16:creationId xmlns:a16="http://schemas.microsoft.com/office/drawing/2014/main" id="{00000000-0008-0000-0400-0000A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a:extLst>
            <a:ext uri="{FF2B5EF4-FFF2-40B4-BE49-F238E27FC236}">
              <a16:creationId xmlns:a16="http://schemas.microsoft.com/office/drawing/2014/main" id="{00000000-0008-0000-0400-0000A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3.9</a:t>
          </a:r>
          <a:r>
            <a:rPr kumimoji="1" lang="ja-JP" altLang="en-US" sz="1300">
              <a:latin typeface="ＭＳ Ｐゴシック"/>
            </a:rPr>
            <a:t>ポイント増加し</a:t>
          </a:r>
          <a:r>
            <a:rPr kumimoji="1" lang="en-US" altLang="ja-JP" sz="1300">
              <a:latin typeface="ＭＳ Ｐゴシック"/>
            </a:rPr>
            <a:t>65.5</a:t>
          </a:r>
          <a:r>
            <a:rPr kumimoji="1" lang="ja-JP" altLang="en-US" sz="1300">
              <a:latin typeface="ＭＳ Ｐゴシック"/>
            </a:rPr>
            <a:t>％となっているが、類似団体内平均値を</a:t>
          </a:r>
          <a:r>
            <a:rPr kumimoji="1" lang="en-US" altLang="ja-JP" sz="1300">
              <a:latin typeface="ＭＳ Ｐゴシック"/>
            </a:rPr>
            <a:t>4.6</a:t>
          </a:r>
          <a:r>
            <a:rPr kumimoji="1" lang="ja-JP" altLang="en-US" sz="1300">
              <a:latin typeface="ＭＳ Ｐゴシック"/>
            </a:rPr>
            <a:t>ポイント下回っている。類似団体内平均値を下回っている要因は、人件費を抑制してきたためである。今後は、事務の効率化を進めながら職員数の適正化を図り、事業の見直しを行い経費削減に努める。</a:t>
          </a:r>
        </a:p>
      </xdr:txBody>
    </xdr:sp>
    <xdr:clientData/>
  </xdr:twoCellAnchor>
  <xdr:oneCellAnchor>
    <xdr:from>
      <xdr:col>18</xdr:col>
      <xdr:colOff>44450</xdr:colOff>
      <xdr:row>69</xdr:row>
      <xdr:rowOff>107950</xdr:rowOff>
    </xdr:from>
    <xdr:ext cx="298543" cy="225703"/>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132715</xdr:rowOff>
    </xdr:from>
    <xdr:to>
      <xdr:col>24</xdr:col>
      <xdr:colOff>31750</xdr:colOff>
      <xdr:row>80</xdr:row>
      <xdr:rowOff>98425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648565"/>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70502</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80</xdr:row>
      <xdr:rowOff>98425</xdr:rowOff>
    </xdr:from>
    <xdr:to>
      <xdr:col>24</xdr:col>
      <xdr:colOff>120650</xdr:colOff>
      <xdr:row>80</xdr:row>
      <xdr:rowOff>98425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47642</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39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132715</xdr:rowOff>
    </xdr:from>
    <xdr:to>
      <xdr:col>24</xdr:col>
      <xdr:colOff>120650</xdr:colOff>
      <xdr:row>73</xdr:row>
      <xdr:rowOff>132715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64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104140</xdr:rowOff>
    </xdr:from>
    <xdr:to>
      <xdr:col>24</xdr:col>
      <xdr:colOff>31750</xdr:colOff>
      <xdr:row>75</xdr:row>
      <xdr:rowOff>155575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2791440"/>
          <a:ext cx="8382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168291</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198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24764</xdr:rowOff>
    </xdr:from>
    <xdr:to>
      <xdr:col>24</xdr:col>
      <xdr:colOff>82550</xdr:colOff>
      <xdr:row>77</xdr:row>
      <xdr:rowOff>126364</xdr:rowOff>
    </xdr:to>
    <xdr:sp macro="" textlink="">
      <xdr:nvSpPr>
        <xdr:cNvPr id="440" name="フローチャート : 判断 439">
          <a:extLst>
            <a:ext uri="{FF2B5EF4-FFF2-40B4-BE49-F238E27FC236}">
              <a16:creationId xmlns:a16="http://schemas.microsoft.com/office/drawing/2014/main" id="{00000000-0008-0000-0400-0000B8010000}"/>
            </a:ext>
          </a:extLst>
        </xdr:cNvPr>
        <xdr:cNvSpPr/>
      </xdr:nvSpPr>
      <xdr:spPr>
        <a:xfrm>
          <a:off x="16459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104140</xdr:rowOff>
    </xdr:from>
    <xdr:to>
      <xdr:col>22</xdr:col>
      <xdr:colOff>565150</xdr:colOff>
      <xdr:row>75</xdr:row>
      <xdr:rowOff>138430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27914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24764</xdr:rowOff>
    </xdr:from>
    <xdr:to>
      <xdr:col>22</xdr:col>
      <xdr:colOff>615950</xdr:colOff>
      <xdr:row>76</xdr:row>
      <xdr:rowOff>126364</xdr:rowOff>
    </xdr:to>
    <xdr:sp macro="" textlink="">
      <xdr:nvSpPr>
        <xdr:cNvPr id="442" name="フローチャート : 判断 441">
          <a:extLst>
            <a:ext uri="{FF2B5EF4-FFF2-40B4-BE49-F238E27FC236}">
              <a16:creationId xmlns:a16="http://schemas.microsoft.com/office/drawing/2014/main" id="{00000000-0008-0000-0400-0000BA010000}"/>
            </a:ext>
          </a:extLst>
        </xdr:cNvPr>
        <xdr:cNvSpPr/>
      </xdr:nvSpPr>
      <xdr:spPr>
        <a:xfrm>
          <a:off x="15621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111141</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4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161290</xdr:rowOff>
    </xdr:from>
    <xdr:to>
      <xdr:col>21</xdr:col>
      <xdr:colOff>361950</xdr:colOff>
      <xdr:row>75</xdr:row>
      <xdr:rowOff>138430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284859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47625</xdr:rowOff>
    </xdr:from>
    <xdr:to>
      <xdr:col>21</xdr:col>
      <xdr:colOff>412750</xdr:colOff>
      <xdr:row>76</xdr:row>
      <xdr:rowOff>149225</xdr:rowOff>
    </xdr:to>
    <xdr:sp macro="" textlink="">
      <xdr:nvSpPr>
        <xdr:cNvPr id="445" name="フローチャート : 判断 444">
          <a:extLst>
            <a:ext uri="{FF2B5EF4-FFF2-40B4-BE49-F238E27FC236}">
              <a16:creationId xmlns:a16="http://schemas.microsoft.com/office/drawing/2014/main" id="{00000000-0008-0000-0400-0000BD010000}"/>
            </a:ext>
          </a:extLst>
        </xdr:cNvPr>
        <xdr:cNvSpPr/>
      </xdr:nvSpPr>
      <xdr:spPr>
        <a:xfrm>
          <a:off x="14732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134002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144145</xdr:rowOff>
    </xdr:from>
    <xdr:to>
      <xdr:col>20</xdr:col>
      <xdr:colOff>158750</xdr:colOff>
      <xdr:row>74</xdr:row>
      <xdr:rowOff>161290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28314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133350</xdr:rowOff>
    </xdr:from>
    <xdr:to>
      <xdr:col>20</xdr:col>
      <xdr:colOff>209550</xdr:colOff>
      <xdr:row>76</xdr:row>
      <xdr:rowOff>63500</xdr:rowOff>
    </xdr:to>
    <xdr:sp macro="" textlink="">
      <xdr:nvSpPr>
        <xdr:cNvPr id="448" name="フローチャート : 判断 447">
          <a:extLst>
            <a:ext uri="{FF2B5EF4-FFF2-40B4-BE49-F238E27FC236}">
              <a16:creationId xmlns:a16="http://schemas.microsoft.com/office/drawing/2014/main" id="{00000000-0008-0000-0400-0000C0010000}"/>
            </a:ext>
          </a:extLst>
        </xdr:cNvPr>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48277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104775</xdr:rowOff>
    </xdr:from>
    <xdr:to>
      <xdr:col>19</xdr:col>
      <xdr:colOff>6350</xdr:colOff>
      <xdr:row>76</xdr:row>
      <xdr:rowOff>34925</xdr:rowOff>
    </xdr:to>
    <xdr:sp macro="" textlink="">
      <xdr:nvSpPr>
        <xdr:cNvPr id="450" name="フローチャート : 判断 449">
          <a:extLst>
            <a:ext uri="{FF2B5EF4-FFF2-40B4-BE49-F238E27FC236}">
              <a16:creationId xmlns:a16="http://schemas.microsoft.com/office/drawing/2014/main" id="{00000000-0008-0000-0400-0000C2010000}"/>
            </a:ext>
          </a:extLst>
        </xdr:cNvPr>
        <xdr:cNvSpPr/>
      </xdr:nvSpPr>
      <xdr:spPr>
        <a:xfrm>
          <a:off x="12954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19702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4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104775</xdr:rowOff>
    </xdr:from>
    <xdr:to>
      <xdr:col>24</xdr:col>
      <xdr:colOff>82550</xdr:colOff>
      <xdr:row>76</xdr:row>
      <xdr:rowOff>34925</xdr:rowOff>
    </xdr:to>
    <xdr:sp macro="" textlink="">
      <xdr:nvSpPr>
        <xdr:cNvPr id="457" name="円/楕円 456">
          <a:extLst>
            <a:ext uri="{FF2B5EF4-FFF2-40B4-BE49-F238E27FC236}">
              <a16:creationId xmlns:a16="http://schemas.microsoft.com/office/drawing/2014/main" id="{00000000-0008-0000-0400-0000C9010000}"/>
            </a:ext>
          </a:extLst>
        </xdr:cNvPr>
        <xdr:cNvSpPr/>
      </xdr:nvSpPr>
      <xdr:spPr>
        <a:xfrm>
          <a:off x="164592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121302</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280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53340</xdr:rowOff>
    </xdr:from>
    <xdr:to>
      <xdr:col>22</xdr:col>
      <xdr:colOff>615950</xdr:colOff>
      <xdr:row>74</xdr:row>
      <xdr:rowOff>154940</xdr:rowOff>
    </xdr:to>
    <xdr:sp macro="" textlink="">
      <xdr:nvSpPr>
        <xdr:cNvPr id="459" name="円/楕円 458">
          <a:extLst>
            <a:ext uri="{FF2B5EF4-FFF2-40B4-BE49-F238E27FC236}">
              <a16:creationId xmlns:a16="http://schemas.microsoft.com/office/drawing/2014/main" id="{00000000-0008-0000-0400-0000CB010000}"/>
            </a:ext>
          </a:extLst>
        </xdr:cNvPr>
        <xdr:cNvSpPr/>
      </xdr:nvSpPr>
      <xdr:spPr>
        <a:xfrm>
          <a:off x="15621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165117</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87630</xdr:rowOff>
    </xdr:from>
    <xdr:to>
      <xdr:col>21</xdr:col>
      <xdr:colOff>412750</xdr:colOff>
      <xdr:row>76</xdr:row>
      <xdr:rowOff>17780</xdr:rowOff>
    </xdr:to>
    <xdr:sp macro="" textlink="">
      <xdr:nvSpPr>
        <xdr:cNvPr id="461" name="円/楕円 460">
          <a:extLst>
            <a:ext uri="{FF2B5EF4-FFF2-40B4-BE49-F238E27FC236}">
              <a16:creationId xmlns:a16="http://schemas.microsoft.com/office/drawing/2014/main" id="{00000000-0008-0000-0400-0000CD010000}"/>
            </a:ext>
          </a:extLst>
        </xdr:cNvPr>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110490</xdr:rowOff>
    </xdr:from>
    <xdr:to>
      <xdr:col>20</xdr:col>
      <xdr:colOff>209550</xdr:colOff>
      <xdr:row>75</xdr:row>
      <xdr:rowOff>40640</xdr:rowOff>
    </xdr:to>
    <xdr:sp macro="" textlink="">
      <xdr:nvSpPr>
        <xdr:cNvPr id="463" name="円/楕円 462">
          <a:extLst>
            <a:ext uri="{FF2B5EF4-FFF2-40B4-BE49-F238E27FC236}">
              <a16:creationId xmlns:a16="http://schemas.microsoft.com/office/drawing/2014/main" id="{00000000-0008-0000-0400-0000CF010000}"/>
            </a:ext>
          </a:extLst>
        </xdr:cNvPr>
        <xdr:cNvSpPr/>
      </xdr:nvSpPr>
      <xdr:spPr>
        <a:xfrm>
          <a:off x="13843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50817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93345</xdr:rowOff>
    </xdr:from>
    <xdr:to>
      <xdr:col>19</xdr:col>
      <xdr:colOff>6350</xdr:colOff>
      <xdr:row>75</xdr:row>
      <xdr:rowOff>23495</xdr:rowOff>
    </xdr:to>
    <xdr:sp macro="" textlink="">
      <xdr:nvSpPr>
        <xdr:cNvPr id="465" name="円/楕円 464">
          <a:extLst>
            <a:ext uri="{FF2B5EF4-FFF2-40B4-BE49-F238E27FC236}">
              <a16:creationId xmlns:a16="http://schemas.microsoft.com/office/drawing/2014/main" id="{00000000-0008-0000-0400-0000D1010000}"/>
            </a:ext>
          </a:extLst>
        </xdr:cNvPr>
        <xdr:cNvSpPr/>
      </xdr:nvSpPr>
      <xdr:spPr>
        <a:xfrm>
          <a:off x="12954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33672</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青森県五戸町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91559</xdr:rowOff>
    </xdr:from>
    <xdr:to>
      <xdr:col>4</xdr:col>
      <xdr:colOff>1117600</xdr:colOff>
      <xdr:row>19</xdr:row>
      <xdr:rowOff>169299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96584"/>
          <a:ext cx="0" cy="1277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141376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60,699</a:t>
          </a:r>
          <a:endParaRPr kumimoji="1" lang="ja-JP" altLang="en-US" sz="1000" b="1">
            <a:latin typeface="ＭＳ Ｐゴシック"/>
          </a:endParaRPr>
        </a:p>
      </xdr:txBody>
    </xdr:sp>
    <xdr:clientData/>
  </xdr:oneCellAnchor>
  <xdr:twoCellAnchor>
    <xdr:from>
      <xdr:col>4</xdr:col>
      <xdr:colOff>1028700</xdr:colOff>
      <xdr:row>19</xdr:row>
      <xdr:rowOff>169299</xdr:rowOff>
    </xdr:from>
    <xdr:to>
      <xdr:col>5</xdr:col>
      <xdr:colOff>73025</xdr:colOff>
      <xdr:row>19</xdr:row>
      <xdr:rowOff>169299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4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6486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228,401</a:t>
          </a:r>
          <a:endParaRPr kumimoji="1" lang="ja-JP" altLang="en-US" sz="1000" b="1">
            <a:latin typeface="ＭＳ Ｐゴシック"/>
          </a:endParaRPr>
        </a:p>
      </xdr:txBody>
    </xdr:sp>
    <xdr:clientData/>
  </xdr:oneCellAnchor>
  <xdr:twoCellAnchor>
    <xdr:from>
      <xdr:col>4</xdr:col>
      <xdr:colOff>1028700</xdr:colOff>
      <xdr:row>12</xdr:row>
      <xdr:rowOff>91559</xdr:rowOff>
    </xdr:from>
    <xdr:to>
      <xdr:col>5</xdr:col>
      <xdr:colOff>73025</xdr:colOff>
      <xdr:row>12</xdr:row>
      <xdr:rowOff>91559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96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108659</xdr:rowOff>
    </xdr:from>
    <xdr:to>
      <xdr:col>4</xdr:col>
      <xdr:colOff>1117600</xdr:colOff>
      <xdr:row>18</xdr:row>
      <xdr:rowOff>115905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242384"/>
          <a:ext cx="647700" cy="7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79156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9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62629</xdr:rowOff>
    </xdr:from>
    <xdr:to>
      <xdr:col>5</xdr:col>
      <xdr:colOff>34925</xdr:colOff>
      <xdr:row>17</xdr:row>
      <xdr:rowOff>164229</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108659</xdr:rowOff>
    </xdr:from>
    <xdr:to>
      <xdr:col>4</xdr:col>
      <xdr:colOff>469900</xdr:colOff>
      <xdr:row>18</xdr:row>
      <xdr:rowOff>113726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42384"/>
          <a:ext cx="698500" cy="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30358</xdr:rowOff>
    </xdr:from>
    <xdr:to>
      <xdr:col>4</xdr:col>
      <xdr:colOff>520700</xdr:colOff>
      <xdr:row>17</xdr:row>
      <xdr:rowOff>131958</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142135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1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111440</xdr:rowOff>
    </xdr:from>
    <xdr:to>
      <xdr:col>3</xdr:col>
      <xdr:colOff>904875</xdr:colOff>
      <xdr:row>18</xdr:row>
      <xdr:rowOff>113726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45165"/>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41057</xdr:rowOff>
    </xdr:from>
    <xdr:to>
      <xdr:col>3</xdr:col>
      <xdr:colOff>955675</xdr:colOff>
      <xdr:row>17</xdr:row>
      <xdr:rowOff>142657</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152834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95324</xdr:rowOff>
    </xdr:from>
    <xdr:to>
      <xdr:col>3</xdr:col>
      <xdr:colOff>206375</xdr:colOff>
      <xdr:row>18</xdr:row>
      <xdr:rowOff>111440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29049"/>
          <a:ext cx="698500" cy="16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63825</xdr:rowOff>
    </xdr:from>
    <xdr:to>
      <xdr:col>3</xdr:col>
      <xdr:colOff>257175</xdr:colOff>
      <xdr:row>17</xdr:row>
      <xdr:rowOff>165425</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38191</xdr:rowOff>
    </xdr:from>
    <xdr:to>
      <xdr:col>2</xdr:col>
      <xdr:colOff>692150</xdr:colOff>
      <xdr:row>17</xdr:row>
      <xdr:rowOff>139791</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149968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65105</xdr:rowOff>
    </xdr:from>
    <xdr:to>
      <xdr:col>5</xdr:col>
      <xdr:colOff>34925</xdr:colOff>
      <xdr:row>18</xdr:row>
      <xdr:rowOff>166705</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3198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37182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90,206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57859</xdr:rowOff>
    </xdr:from>
    <xdr:to>
      <xdr:col>4</xdr:col>
      <xdr:colOff>520700</xdr:colOff>
      <xdr:row>18</xdr:row>
      <xdr:rowOff>159458</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319158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144235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7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91,157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62926</xdr:rowOff>
    </xdr:from>
    <xdr:to>
      <xdr:col>3</xdr:col>
      <xdr:colOff>955675</xdr:colOff>
      <xdr:row>18</xdr:row>
      <xdr:rowOff>164526</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3196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149303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8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90,492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60640</xdr:rowOff>
    </xdr:from>
    <xdr:to>
      <xdr:col>3</xdr:col>
      <xdr:colOff>257175</xdr:colOff>
      <xdr:row>18</xdr:row>
      <xdr:rowOff>162240</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319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147017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8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90,792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44524</xdr:rowOff>
    </xdr:from>
    <xdr:to>
      <xdr:col>2</xdr:col>
      <xdr:colOff>692150</xdr:colOff>
      <xdr:row>18</xdr:row>
      <xdr:rowOff>146124</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317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130901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160513</xdr:rowOff>
    </xdr:from>
    <xdr:to>
      <xdr:col>4</xdr:col>
      <xdr:colOff>1117600</xdr:colOff>
      <xdr:row>37</xdr:row>
      <xdr:rowOff>195328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85063"/>
          <a:ext cx="0" cy="12349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167405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9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7,011</a:t>
          </a:r>
          <a:endParaRPr kumimoji="1" lang="ja-JP" altLang="en-US" sz="1000" b="1">
            <a:latin typeface="ＭＳ Ｐゴシック"/>
          </a:endParaRPr>
        </a:p>
      </xdr:txBody>
    </xdr:sp>
    <xdr:clientData/>
  </xdr:oneCellAnchor>
  <xdr:twoCellAnchor>
    <xdr:from>
      <xdr:col>4</xdr:col>
      <xdr:colOff>1028700</xdr:colOff>
      <xdr:row>37</xdr:row>
      <xdr:rowOff>195328</xdr:rowOff>
    </xdr:from>
    <xdr:to>
      <xdr:col>5</xdr:col>
      <xdr:colOff>73025</xdr:colOff>
      <xdr:row>37</xdr:row>
      <xdr:rowOff>195328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3200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75440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2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61,034</a:t>
          </a:r>
          <a:endParaRPr kumimoji="1" lang="ja-JP" altLang="en-US" sz="1000" b="1">
            <a:latin typeface="ＭＳ Ｐゴシック"/>
          </a:endParaRPr>
        </a:p>
      </xdr:txBody>
    </xdr:sp>
    <xdr:clientData/>
  </xdr:oneCellAnchor>
  <xdr:twoCellAnchor>
    <xdr:from>
      <xdr:col>4</xdr:col>
      <xdr:colOff>1028700</xdr:colOff>
      <xdr:row>33</xdr:row>
      <xdr:rowOff>160513</xdr:rowOff>
    </xdr:from>
    <xdr:to>
      <xdr:col>5</xdr:col>
      <xdr:colOff>73025</xdr:colOff>
      <xdr:row>33</xdr:row>
      <xdr:rowOff>160513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8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180538</xdr:rowOff>
    </xdr:from>
    <xdr:to>
      <xdr:col>4</xdr:col>
      <xdr:colOff>1117600</xdr:colOff>
      <xdr:row>35</xdr:row>
      <xdr:rowOff>228590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790888"/>
          <a:ext cx="647700" cy="48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8305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18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28,693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163228</xdr:rowOff>
    </xdr:from>
    <xdr:to>
      <xdr:col>5</xdr:col>
      <xdr:colOff>34925</xdr:colOff>
      <xdr:row>35</xdr:row>
      <xdr:rowOff>264828</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88572</xdr:rowOff>
    </xdr:from>
    <xdr:to>
      <xdr:col>4</xdr:col>
      <xdr:colOff>469900</xdr:colOff>
      <xdr:row>35</xdr:row>
      <xdr:rowOff>180538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698922"/>
          <a:ext cx="698500" cy="91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118994</xdr:rowOff>
    </xdr:from>
    <xdr:to>
      <xdr:col>4</xdr:col>
      <xdr:colOff>520700</xdr:colOff>
      <xdr:row>35</xdr:row>
      <xdr:rowOff>220594</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230771</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49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722</xdr:rowOff>
    </xdr:from>
    <xdr:to>
      <xdr:col>3</xdr:col>
      <xdr:colOff>904875</xdr:colOff>
      <xdr:row>35</xdr:row>
      <xdr:rowOff>88572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611072"/>
          <a:ext cx="698500" cy="87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69502</xdr:rowOff>
    </xdr:from>
    <xdr:to>
      <xdr:col>3</xdr:col>
      <xdr:colOff>955675</xdr:colOff>
      <xdr:row>35</xdr:row>
      <xdr:rowOff>171102</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155879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168056</xdr:rowOff>
    </xdr:from>
    <xdr:to>
      <xdr:col>3</xdr:col>
      <xdr:colOff>206375</xdr:colOff>
      <xdr:row>35</xdr:row>
      <xdr:rowOff>722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435506"/>
          <a:ext cx="698500" cy="175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313372</xdr:rowOff>
    </xdr:from>
    <xdr:to>
      <xdr:col>3</xdr:col>
      <xdr:colOff>257175</xdr:colOff>
      <xdr:row>35</xdr:row>
      <xdr:rowOff>72072</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56849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6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253845</xdr:rowOff>
    </xdr:from>
    <xdr:to>
      <xdr:col>2</xdr:col>
      <xdr:colOff>692150</xdr:colOff>
      <xdr:row>35</xdr:row>
      <xdr:rowOff>12545</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521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340222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0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177790</xdr:rowOff>
    </xdr:from>
    <xdr:to>
      <xdr:col>5</xdr:col>
      <xdr:colOff>34925</xdr:colOff>
      <xdr:row>35</xdr:row>
      <xdr:rowOff>279390</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788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149867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6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28,056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129738</xdr:rowOff>
    </xdr:from>
    <xdr:to>
      <xdr:col>4</xdr:col>
      <xdr:colOff>520700</xdr:colOff>
      <xdr:row>35</xdr:row>
      <xdr:rowOff>231338</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740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216115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82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37772</xdr:rowOff>
    </xdr:from>
    <xdr:to>
      <xdr:col>3</xdr:col>
      <xdr:colOff>955675</xdr:colOff>
      <xdr:row>35</xdr:row>
      <xdr:rowOff>139372</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64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149550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1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34,181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292822</xdr:rowOff>
    </xdr:from>
    <xdr:to>
      <xdr:col>3</xdr:col>
      <xdr:colOff>257175</xdr:colOff>
      <xdr:row>35</xdr:row>
      <xdr:rowOff>51522</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560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61698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32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38,024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117256</xdr:rowOff>
    </xdr:from>
    <xdr:to>
      <xdr:col>2</xdr:col>
      <xdr:colOff>692150</xdr:colOff>
      <xdr:row>34</xdr:row>
      <xdr:rowOff>218856</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384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229033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5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18,011
17,962
177.67
9,423,542
9,194,121
195,821
6,207,045
11,030,556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56.1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117554</xdr:rowOff>
    </xdr:from>
    <xdr:to>
      <xdr:col>6</xdr:col>
      <xdr:colOff>510540</xdr:colOff>
      <xdr:row>38</xdr:row>
      <xdr:rowOff>104339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1054"/>
          <a:ext cx="1270" cy="135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108166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54,475</a:t>
          </a:r>
          <a:endParaRPr kumimoji="1" lang="ja-JP" altLang="en-US" sz="1000" b="1">
            <a:latin typeface="ＭＳ Ｐゴシック"/>
          </a:endParaRPr>
        </a:p>
      </xdr:txBody>
    </xdr:sp>
    <xdr:clientData/>
  </xdr:oneCellAnchor>
  <xdr:twoCellAnchor>
    <xdr:from>
      <xdr:col>6</xdr:col>
      <xdr:colOff>422275</xdr:colOff>
      <xdr:row>38</xdr:row>
      <xdr:rowOff>104339</xdr:rowOff>
    </xdr:from>
    <xdr:to>
      <xdr:col>6</xdr:col>
      <xdr:colOff>600075</xdr:colOff>
      <xdr:row>38</xdr:row>
      <xdr:rowOff>104339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1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64231</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149,550</a:t>
          </a:r>
          <a:endParaRPr kumimoji="1" lang="ja-JP" altLang="en-US" sz="1000" b="1">
            <a:latin typeface="ＭＳ Ｐゴシック"/>
          </a:endParaRPr>
        </a:p>
      </xdr:txBody>
    </xdr:sp>
    <xdr:clientData/>
  </xdr:oneCellAnchor>
  <xdr:twoCellAnchor>
    <xdr:from>
      <xdr:col>6</xdr:col>
      <xdr:colOff>422275</xdr:colOff>
      <xdr:row>30</xdr:row>
      <xdr:rowOff>117554</xdr:rowOff>
    </xdr:from>
    <xdr:to>
      <xdr:col>6</xdr:col>
      <xdr:colOff>600075</xdr:colOff>
      <xdr:row>30</xdr:row>
      <xdr:rowOff>117554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19942</xdr:rowOff>
    </xdr:from>
    <xdr:to>
      <xdr:col>6</xdr:col>
      <xdr:colOff>511175</xdr:colOff>
      <xdr:row>38</xdr:row>
      <xdr:rowOff>27843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6535042"/>
          <a:ext cx="838200" cy="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78015</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907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90,363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55138</xdr:rowOff>
    </xdr:from>
    <xdr:to>
      <xdr:col>6</xdr:col>
      <xdr:colOff>561975</xdr:colOff>
      <xdr:row>35</xdr:row>
      <xdr:rowOff>156738</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4584700" y="605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19942</xdr:rowOff>
    </xdr:from>
    <xdr:to>
      <xdr:col>5</xdr:col>
      <xdr:colOff>358775</xdr:colOff>
      <xdr:row>38</xdr:row>
      <xdr:rowOff>35987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535042"/>
          <a:ext cx="889000" cy="1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156551</xdr:rowOff>
    </xdr:from>
    <xdr:to>
      <xdr:col>5</xdr:col>
      <xdr:colOff>409575</xdr:colOff>
      <xdr:row>35</xdr:row>
      <xdr:rowOff>86701</xdr:rowOff>
    </xdr:to>
    <xdr:sp macro="" textlink="">
      <xdr:nvSpPr>
        <xdr:cNvPr id="69" name="フローチャート : 判断 68">
          <a:extLst>
            <a:ext uri="{FF2B5EF4-FFF2-40B4-BE49-F238E27FC236}">
              <a16:creationId xmlns:a16="http://schemas.microsoft.com/office/drawing/2014/main" id="{00000000-0008-0000-0600-000045000000}"/>
            </a:ext>
          </a:extLst>
        </xdr:cNvPr>
        <xdr:cNvSpPr/>
      </xdr:nvSpPr>
      <xdr:spPr>
        <a:xfrm>
          <a:off x="3746500" y="59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103228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7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35987</xdr:rowOff>
    </xdr:from>
    <xdr:to>
      <xdr:col>4</xdr:col>
      <xdr:colOff>155575</xdr:colOff>
      <xdr:row>38</xdr:row>
      <xdr:rowOff>50117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551087"/>
          <a:ext cx="889000" cy="1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170824</xdr:rowOff>
    </xdr:from>
    <xdr:to>
      <xdr:col>4</xdr:col>
      <xdr:colOff>206375</xdr:colOff>
      <xdr:row>35</xdr:row>
      <xdr:rowOff>100974</xdr:rowOff>
    </xdr:to>
    <xdr:sp macro="" textlink="">
      <xdr:nvSpPr>
        <xdr:cNvPr id="72" name="フローチャート : 判断 71">
          <a:extLst>
            <a:ext uri="{FF2B5EF4-FFF2-40B4-BE49-F238E27FC236}">
              <a16:creationId xmlns:a16="http://schemas.microsoft.com/office/drawing/2014/main" id="{00000000-0008-0000-0600-000048000000}"/>
            </a:ext>
          </a:extLst>
        </xdr:cNvPr>
        <xdr:cNvSpPr/>
      </xdr:nvSpPr>
      <xdr:spPr>
        <a:xfrm>
          <a:off x="2857500" y="60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117501</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7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22514</xdr:rowOff>
    </xdr:from>
    <xdr:to>
      <xdr:col>2</xdr:col>
      <xdr:colOff>638175</xdr:colOff>
      <xdr:row>38</xdr:row>
      <xdr:rowOff>50117</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537614"/>
          <a:ext cx="8890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21863</xdr:rowOff>
    </xdr:from>
    <xdr:to>
      <xdr:col>3</xdr:col>
      <xdr:colOff>3175</xdr:colOff>
      <xdr:row>35</xdr:row>
      <xdr:rowOff>123463</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968500" y="602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139990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79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135606</xdr:rowOff>
    </xdr:from>
    <xdr:to>
      <xdr:col>1</xdr:col>
      <xdr:colOff>485775</xdr:colOff>
      <xdr:row>35</xdr:row>
      <xdr:rowOff>65756</xdr:rowOff>
    </xdr:to>
    <xdr:sp macro="" textlink="">
      <xdr:nvSpPr>
        <xdr:cNvPr id="77" name="フローチャート : 判断 76">
          <a:extLst>
            <a:ext uri="{FF2B5EF4-FFF2-40B4-BE49-F238E27FC236}">
              <a16:creationId xmlns:a16="http://schemas.microsoft.com/office/drawing/2014/main" id="{00000000-0008-0000-0600-00004D000000}"/>
            </a:ext>
          </a:extLst>
        </xdr:cNvPr>
        <xdr:cNvSpPr/>
      </xdr:nvSpPr>
      <xdr:spPr>
        <a:xfrm>
          <a:off x="1079500" y="59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82283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7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148493</xdr:rowOff>
    </xdr:from>
    <xdr:to>
      <xdr:col>6</xdr:col>
      <xdr:colOff>561975</xdr:colOff>
      <xdr:row>38</xdr:row>
      <xdr:rowOff>78643</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4584700" y="649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63420</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40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59,829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140592</xdr:rowOff>
    </xdr:from>
    <xdr:to>
      <xdr:col>5</xdr:col>
      <xdr:colOff>409575</xdr:colOff>
      <xdr:row>38</xdr:row>
      <xdr:rowOff>70742</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3746500" y="648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61869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57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156637</xdr:rowOff>
    </xdr:from>
    <xdr:to>
      <xdr:col>4</xdr:col>
      <xdr:colOff>206375</xdr:colOff>
      <xdr:row>38</xdr:row>
      <xdr:rowOff>86787</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2857500" y="65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77914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59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59,259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170767</xdr:rowOff>
    </xdr:from>
    <xdr:to>
      <xdr:col>3</xdr:col>
      <xdr:colOff>3175</xdr:colOff>
      <xdr:row>38</xdr:row>
      <xdr:rowOff>100917</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968500" y="651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92044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60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143164</xdr:rowOff>
    </xdr:from>
    <xdr:to>
      <xdr:col>1</xdr:col>
      <xdr:colOff>485775</xdr:colOff>
      <xdr:row>38</xdr:row>
      <xdr:rowOff>73313</xdr:rowOff>
    </xdr:to>
    <xdr:sp macro="" textlink="">
      <xdr:nvSpPr>
        <xdr:cNvPr id="92" name="円/楕円 91">
          <a:extLst>
            <a:ext uri="{FF2B5EF4-FFF2-40B4-BE49-F238E27FC236}">
              <a16:creationId xmlns:a16="http://schemas.microsoft.com/office/drawing/2014/main" id="{00000000-0008-0000-0600-00005C000000}"/>
            </a:ext>
          </a:extLst>
        </xdr:cNvPr>
        <xdr:cNvSpPr/>
      </xdr:nvSpPr>
      <xdr:spPr>
        <a:xfrm>
          <a:off x="1079500" y="6486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64441</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57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33604</xdr:rowOff>
    </xdr:from>
    <xdr:to>
      <xdr:col>6</xdr:col>
      <xdr:colOff>510540</xdr:colOff>
      <xdr:row>59</xdr:row>
      <xdr:rowOff>46304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77554"/>
          <a:ext cx="127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50131</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59,854</a:t>
          </a:r>
          <a:endParaRPr kumimoji="1" lang="ja-JP" altLang="en-US" sz="1000" b="1">
            <a:latin typeface="ＭＳ Ｐゴシック"/>
          </a:endParaRPr>
        </a:p>
      </xdr:txBody>
    </xdr:sp>
    <xdr:clientData/>
  </xdr:oneCellAnchor>
  <xdr:twoCellAnchor>
    <xdr:from>
      <xdr:col>6</xdr:col>
      <xdr:colOff>422275</xdr:colOff>
      <xdr:row>59</xdr:row>
      <xdr:rowOff>46304</xdr:rowOff>
    </xdr:from>
    <xdr:to>
      <xdr:col>6</xdr:col>
      <xdr:colOff>600075</xdr:colOff>
      <xdr:row>59</xdr:row>
      <xdr:rowOff>46304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61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151731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5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168,854</a:t>
          </a:r>
          <a:endParaRPr kumimoji="1" lang="ja-JP" altLang="en-US" sz="1000" b="1">
            <a:latin typeface="ＭＳ Ｐゴシック"/>
          </a:endParaRPr>
        </a:p>
      </xdr:txBody>
    </xdr:sp>
    <xdr:clientData/>
  </xdr:oneCellAnchor>
  <xdr:twoCellAnchor>
    <xdr:from>
      <xdr:col>6</xdr:col>
      <xdr:colOff>422275</xdr:colOff>
      <xdr:row>51</xdr:row>
      <xdr:rowOff>33604</xdr:rowOff>
    </xdr:from>
    <xdr:to>
      <xdr:col>6</xdr:col>
      <xdr:colOff>600075</xdr:colOff>
      <xdr:row>51</xdr:row>
      <xdr:rowOff>33604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7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144259</xdr:rowOff>
    </xdr:from>
    <xdr:to>
      <xdr:col>6</xdr:col>
      <xdr:colOff>511175</xdr:colOff>
      <xdr:row>59</xdr:row>
      <xdr:rowOff>26086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10088359"/>
          <a:ext cx="838200" cy="5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99674</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2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76797</xdr:rowOff>
    </xdr:from>
    <xdr:to>
      <xdr:col>6</xdr:col>
      <xdr:colOff>561975</xdr:colOff>
      <xdr:row>57</xdr:row>
      <xdr:rowOff>6947</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45847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26086</xdr:rowOff>
    </xdr:from>
    <xdr:to>
      <xdr:col>5</xdr:col>
      <xdr:colOff>358775</xdr:colOff>
      <xdr:row>59</xdr:row>
      <xdr:rowOff>48044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141636"/>
          <a:ext cx="889000" cy="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164821</xdr:rowOff>
    </xdr:from>
    <xdr:to>
      <xdr:col>5</xdr:col>
      <xdr:colOff>409575</xdr:colOff>
      <xdr:row>57</xdr:row>
      <xdr:rowOff>94971</xdr:rowOff>
    </xdr:to>
    <xdr:sp macro="" textlink="">
      <xdr:nvSpPr>
        <xdr:cNvPr id="127" name="フローチャート : 判断 126">
          <a:extLst>
            <a:ext uri="{FF2B5EF4-FFF2-40B4-BE49-F238E27FC236}">
              <a16:creationId xmlns:a16="http://schemas.microsoft.com/office/drawing/2014/main" id="{00000000-0008-0000-0600-00007F000000}"/>
            </a:ext>
          </a:extLst>
        </xdr:cNvPr>
        <xdr:cNvSpPr/>
      </xdr:nvSpPr>
      <xdr:spPr>
        <a:xfrm>
          <a:off x="3746500" y="97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111498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4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48044</xdr:rowOff>
    </xdr:from>
    <xdr:to>
      <xdr:col>4</xdr:col>
      <xdr:colOff>155575</xdr:colOff>
      <xdr:row>59</xdr:row>
      <xdr:rowOff>85052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163594"/>
          <a:ext cx="889000" cy="3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79705</xdr:rowOff>
    </xdr:from>
    <xdr:to>
      <xdr:col>4</xdr:col>
      <xdr:colOff>206375</xdr:colOff>
      <xdr:row>58</xdr:row>
      <xdr:rowOff>9855</xdr:rowOff>
    </xdr:to>
    <xdr:sp macro="" textlink="">
      <xdr:nvSpPr>
        <xdr:cNvPr id="130" name="フローチャート : 判断 129">
          <a:extLst>
            <a:ext uri="{FF2B5EF4-FFF2-40B4-BE49-F238E27FC236}">
              <a16:creationId xmlns:a16="http://schemas.microsoft.com/office/drawing/2014/main" id="{00000000-0008-0000-0600-000082000000}"/>
            </a:ext>
          </a:extLst>
        </xdr:cNvPr>
        <xdr:cNvSpPr/>
      </xdr:nvSpPr>
      <xdr:spPr>
        <a:xfrm>
          <a:off x="2857500" y="98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26382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85052</xdr:rowOff>
    </xdr:from>
    <xdr:to>
      <xdr:col>2</xdr:col>
      <xdr:colOff>638175</xdr:colOff>
      <xdr:row>59</xdr:row>
      <xdr:rowOff>121323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200602"/>
          <a:ext cx="8890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127838</xdr:rowOff>
    </xdr:from>
    <xdr:to>
      <xdr:col>3</xdr:col>
      <xdr:colOff>3175</xdr:colOff>
      <xdr:row>58</xdr:row>
      <xdr:rowOff>57988</xdr:rowOff>
    </xdr:to>
    <xdr:sp macro="" textlink="">
      <xdr:nvSpPr>
        <xdr:cNvPr id="133" name="フローチャート : 判断 132">
          <a:extLst>
            <a:ext uri="{FF2B5EF4-FFF2-40B4-BE49-F238E27FC236}">
              <a16:creationId xmlns:a16="http://schemas.microsoft.com/office/drawing/2014/main" id="{00000000-0008-0000-0600-000085000000}"/>
            </a:ext>
          </a:extLst>
        </xdr:cNvPr>
        <xdr:cNvSpPr/>
      </xdr:nvSpPr>
      <xdr:spPr>
        <a:xfrm>
          <a:off x="1968500" y="990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74515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7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7734</xdr:rowOff>
    </xdr:from>
    <xdr:to>
      <xdr:col>1</xdr:col>
      <xdr:colOff>485775</xdr:colOff>
      <xdr:row>58</xdr:row>
      <xdr:rowOff>109334</xdr:rowOff>
    </xdr:to>
    <xdr:sp macro="" textlink="">
      <xdr:nvSpPr>
        <xdr:cNvPr id="135" name="フローチャート : 判断 134">
          <a:extLst>
            <a:ext uri="{FF2B5EF4-FFF2-40B4-BE49-F238E27FC236}">
              <a16:creationId xmlns:a16="http://schemas.microsoft.com/office/drawing/2014/main" id="{00000000-0008-0000-0600-000087000000}"/>
            </a:ext>
          </a:extLst>
        </xdr:cNvPr>
        <xdr:cNvSpPr/>
      </xdr:nvSpPr>
      <xdr:spPr>
        <a:xfrm>
          <a:off x="1079500" y="995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125861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2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93459</xdr:rowOff>
    </xdr:from>
    <xdr:to>
      <xdr:col>6</xdr:col>
      <xdr:colOff>561975</xdr:colOff>
      <xdr:row>59</xdr:row>
      <xdr:rowOff>23609</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4584700" y="1003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8386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5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65,641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146736</xdr:rowOff>
    </xdr:from>
    <xdr:to>
      <xdr:col>5</xdr:col>
      <xdr:colOff>409575</xdr:colOff>
      <xdr:row>59</xdr:row>
      <xdr:rowOff>76886</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3746500" y="100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68013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61,446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168694</xdr:rowOff>
    </xdr:from>
    <xdr:to>
      <xdr:col>4</xdr:col>
      <xdr:colOff>206375</xdr:colOff>
      <xdr:row>59</xdr:row>
      <xdr:rowOff>98844</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2857500" y="101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89971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20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59,717</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34252</xdr:rowOff>
    </xdr:from>
    <xdr:to>
      <xdr:col>3</xdr:col>
      <xdr:colOff>3175</xdr:colOff>
      <xdr:row>59</xdr:row>
      <xdr:rowOff>135852</xdr:rowOff>
    </xdr:to>
    <xdr:sp macro="" textlink="">
      <xdr:nvSpPr>
        <xdr:cNvPr id="148" name="円/楕円 147">
          <a:extLst>
            <a:ext uri="{FF2B5EF4-FFF2-40B4-BE49-F238E27FC236}">
              <a16:creationId xmlns:a16="http://schemas.microsoft.com/office/drawing/2014/main" id="{00000000-0008-0000-0600-000094000000}"/>
            </a:ext>
          </a:extLst>
        </xdr:cNvPr>
        <xdr:cNvSpPr/>
      </xdr:nvSpPr>
      <xdr:spPr>
        <a:xfrm>
          <a:off x="1968500" y="1014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126979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24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56,803</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70523</xdr:rowOff>
    </xdr:from>
    <xdr:to>
      <xdr:col>1</xdr:col>
      <xdr:colOff>485775</xdr:colOff>
      <xdr:row>60</xdr:row>
      <xdr:rowOff>673</xdr:rowOff>
    </xdr:to>
    <xdr:sp macro="" textlink="">
      <xdr:nvSpPr>
        <xdr:cNvPr id="150" name="円/楕円 149">
          <a:extLst>
            <a:ext uri="{FF2B5EF4-FFF2-40B4-BE49-F238E27FC236}">
              <a16:creationId xmlns:a16="http://schemas.microsoft.com/office/drawing/2014/main" id="{00000000-0008-0000-0600-000096000000}"/>
            </a:ext>
          </a:extLst>
        </xdr:cNvPr>
        <xdr:cNvSpPr/>
      </xdr:nvSpPr>
      <xdr:spPr>
        <a:xfrm>
          <a:off x="1079500" y="1018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163250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27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111734</xdr:rowOff>
    </xdr:from>
    <xdr:to>
      <xdr:col>6</xdr:col>
      <xdr:colOff>510540</xdr:colOff>
      <xdr:row>78</xdr:row>
      <xdr:rowOff>159817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84684"/>
          <a:ext cx="1270" cy="124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163644</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3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a:t>
          </a:r>
          <a:endParaRPr kumimoji="1" lang="ja-JP" altLang="en-US" sz="1000" b="1">
            <a:latin typeface="ＭＳ Ｐゴシック"/>
          </a:endParaRPr>
        </a:p>
      </xdr:txBody>
    </xdr:sp>
    <xdr:clientData/>
  </xdr:oneCellAnchor>
  <xdr:twoCellAnchor>
    <xdr:from>
      <xdr:col>6</xdr:col>
      <xdr:colOff>422275</xdr:colOff>
      <xdr:row>78</xdr:row>
      <xdr:rowOff>159817</xdr:rowOff>
    </xdr:from>
    <xdr:to>
      <xdr:col>6</xdr:col>
      <xdr:colOff>600075</xdr:colOff>
      <xdr:row>78</xdr:row>
      <xdr:rowOff>159817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3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58411</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34,234</a:t>
          </a:r>
          <a:endParaRPr kumimoji="1" lang="ja-JP" altLang="en-US" sz="1000" b="1">
            <a:latin typeface="ＭＳ Ｐゴシック"/>
          </a:endParaRPr>
        </a:p>
      </xdr:txBody>
    </xdr:sp>
    <xdr:clientData/>
  </xdr:oneCellAnchor>
  <xdr:twoCellAnchor>
    <xdr:from>
      <xdr:col>6</xdr:col>
      <xdr:colOff>422275</xdr:colOff>
      <xdr:row>71</xdr:row>
      <xdr:rowOff>111734</xdr:rowOff>
    </xdr:from>
    <xdr:to>
      <xdr:col>6</xdr:col>
      <xdr:colOff>600075</xdr:colOff>
      <xdr:row>71</xdr:row>
      <xdr:rowOff>111734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84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144157</xdr:rowOff>
    </xdr:from>
    <xdr:to>
      <xdr:col>6</xdr:col>
      <xdr:colOff>511175</xdr:colOff>
      <xdr:row>78</xdr:row>
      <xdr:rowOff>36068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45807"/>
          <a:ext cx="838200" cy="6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148641</xdr:rowOff>
    </xdr:from>
    <xdr:to>
      <xdr:col>6</xdr:col>
      <xdr:colOff>561975</xdr:colOff>
      <xdr:row>77</xdr:row>
      <xdr:rowOff>78791</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4584700" y="131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36068</xdr:rowOff>
    </xdr:from>
    <xdr:to>
      <xdr:col>5</xdr:col>
      <xdr:colOff>358775</xdr:colOff>
      <xdr:row>78</xdr:row>
      <xdr:rowOff>39421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09168"/>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154927</xdr:rowOff>
    </xdr:from>
    <xdr:to>
      <xdr:col>5</xdr:col>
      <xdr:colOff>409575</xdr:colOff>
      <xdr:row>77</xdr:row>
      <xdr:rowOff>85077</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3746500" y="1318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101604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7" y="1296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82207</xdr:rowOff>
    </xdr:from>
    <xdr:to>
      <xdr:col>4</xdr:col>
      <xdr:colOff>155575</xdr:colOff>
      <xdr:row>78</xdr:row>
      <xdr:rowOff>39421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283857"/>
          <a:ext cx="889000" cy="12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170129</xdr:rowOff>
    </xdr:from>
    <xdr:to>
      <xdr:col>4</xdr:col>
      <xdr:colOff>206375</xdr:colOff>
      <xdr:row>77</xdr:row>
      <xdr:rowOff>100279</xdr:rowOff>
    </xdr:to>
    <xdr:sp macro="" textlink="">
      <xdr:nvSpPr>
        <xdr:cNvPr id="187" name="フローチャート : 判断 186">
          <a:extLst>
            <a:ext uri="{FF2B5EF4-FFF2-40B4-BE49-F238E27FC236}">
              <a16:creationId xmlns:a16="http://schemas.microsoft.com/office/drawing/2014/main" id="{00000000-0008-0000-0600-0000BB000000}"/>
            </a:ext>
          </a:extLst>
        </xdr:cNvPr>
        <xdr:cNvSpPr/>
      </xdr:nvSpPr>
      <xdr:spPr>
        <a:xfrm>
          <a:off x="2857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116806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7" y="129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82207</xdr:rowOff>
    </xdr:from>
    <xdr:to>
      <xdr:col>2</xdr:col>
      <xdr:colOff>638175</xdr:colOff>
      <xdr:row>78</xdr:row>
      <xdr:rowOff>597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283857"/>
          <a:ext cx="889000" cy="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11633</xdr:rowOff>
    </xdr:from>
    <xdr:to>
      <xdr:col>3</xdr:col>
      <xdr:colOff>3175</xdr:colOff>
      <xdr:row>77</xdr:row>
      <xdr:rowOff>113233</xdr:rowOff>
    </xdr:to>
    <xdr:sp macro="" textlink="">
      <xdr:nvSpPr>
        <xdr:cNvPr id="190" name="フローチャート : 判断 189">
          <a:extLst>
            <a:ext uri="{FF2B5EF4-FFF2-40B4-BE49-F238E27FC236}">
              <a16:creationId xmlns:a16="http://schemas.microsoft.com/office/drawing/2014/main" id="{00000000-0008-0000-0600-0000BE000000}"/>
            </a:ext>
          </a:extLst>
        </xdr:cNvPr>
        <xdr:cNvSpPr/>
      </xdr:nvSpPr>
      <xdr:spPr>
        <a:xfrm>
          <a:off x="1968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129760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7" y="1298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14833</xdr:rowOff>
    </xdr:from>
    <xdr:to>
      <xdr:col>1</xdr:col>
      <xdr:colOff>485775</xdr:colOff>
      <xdr:row>77</xdr:row>
      <xdr:rowOff>116433</xdr:rowOff>
    </xdr:to>
    <xdr:sp macro="" textlink="">
      <xdr:nvSpPr>
        <xdr:cNvPr id="192" name="フローチャート : 判断 191">
          <a:extLst>
            <a:ext uri="{FF2B5EF4-FFF2-40B4-BE49-F238E27FC236}">
              <a16:creationId xmlns:a16="http://schemas.microsoft.com/office/drawing/2014/main" id="{00000000-0008-0000-0600-0000C0000000}"/>
            </a:ext>
          </a:extLst>
        </xdr:cNvPr>
        <xdr:cNvSpPr/>
      </xdr:nvSpPr>
      <xdr:spPr>
        <a:xfrm>
          <a:off x="1079500" y="1321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132960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7" y="1299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93357</xdr:rowOff>
    </xdr:from>
    <xdr:to>
      <xdr:col>6</xdr:col>
      <xdr:colOff>561975</xdr:colOff>
      <xdr:row>78</xdr:row>
      <xdr:rowOff>23507</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4584700" y="132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71784</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7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156718</xdr:rowOff>
    </xdr:from>
    <xdr:to>
      <xdr:col>5</xdr:col>
      <xdr:colOff>409575</xdr:colOff>
      <xdr:row>78</xdr:row>
      <xdr:rowOff>86868</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3746500" y="133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77995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7" y="134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160071</xdr:rowOff>
    </xdr:from>
    <xdr:to>
      <xdr:col>4</xdr:col>
      <xdr:colOff>206375</xdr:colOff>
      <xdr:row>78</xdr:row>
      <xdr:rowOff>90221</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2857500" y="133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81348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7" y="1345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31407</xdr:rowOff>
    </xdr:from>
    <xdr:to>
      <xdr:col>3</xdr:col>
      <xdr:colOff>3175</xdr:colOff>
      <xdr:row>77</xdr:row>
      <xdr:rowOff>133007</xdr:rowOff>
    </xdr:to>
    <xdr:sp macro="" textlink="">
      <xdr:nvSpPr>
        <xdr:cNvPr id="205" name="円/楕円 204">
          <a:extLst>
            <a:ext uri="{FF2B5EF4-FFF2-40B4-BE49-F238E27FC236}">
              <a16:creationId xmlns:a16="http://schemas.microsoft.com/office/drawing/2014/main" id="{00000000-0008-0000-0600-0000CD000000}"/>
            </a:ext>
          </a:extLst>
        </xdr:cNvPr>
        <xdr:cNvSpPr/>
      </xdr:nvSpPr>
      <xdr:spPr>
        <a:xfrm>
          <a:off x="1968500" y="1323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124134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7" y="1332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121247</xdr:rowOff>
    </xdr:from>
    <xdr:to>
      <xdr:col>1</xdr:col>
      <xdr:colOff>485775</xdr:colOff>
      <xdr:row>78</xdr:row>
      <xdr:rowOff>51397</xdr:rowOff>
    </xdr:to>
    <xdr:sp macro="" textlink="">
      <xdr:nvSpPr>
        <xdr:cNvPr id="207" name="円/楕円 206">
          <a:extLst>
            <a:ext uri="{FF2B5EF4-FFF2-40B4-BE49-F238E27FC236}">
              <a16:creationId xmlns:a16="http://schemas.microsoft.com/office/drawing/2014/main" id="{00000000-0008-0000-0600-0000CF000000}"/>
            </a:ext>
          </a:extLst>
        </xdr:cNvPr>
        <xdr:cNvSpPr/>
      </xdr:nvSpPr>
      <xdr:spPr>
        <a:xfrm>
          <a:off x="1079500" y="133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42524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7" y="1341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12092</xdr:rowOff>
    </xdr:from>
    <xdr:to>
      <xdr:col>6</xdr:col>
      <xdr:colOff>510540</xdr:colOff>
      <xdr:row>99</xdr:row>
      <xdr:rowOff>52081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14042"/>
          <a:ext cx="1270" cy="141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55908</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42,866</a:t>
          </a:r>
          <a:endParaRPr kumimoji="1" lang="ja-JP" altLang="en-US" sz="1000" b="1">
            <a:latin typeface="ＭＳ Ｐゴシック"/>
          </a:endParaRPr>
        </a:p>
      </xdr:txBody>
    </xdr:sp>
    <xdr:clientData/>
  </xdr:oneCellAnchor>
  <xdr:twoCellAnchor>
    <xdr:from>
      <xdr:col>6</xdr:col>
      <xdr:colOff>422275</xdr:colOff>
      <xdr:row>99</xdr:row>
      <xdr:rowOff>52081</xdr:rowOff>
    </xdr:from>
    <xdr:to>
      <xdr:col>6</xdr:col>
      <xdr:colOff>600075</xdr:colOff>
      <xdr:row>99</xdr:row>
      <xdr:rowOff>52081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25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130219</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8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129,315</a:t>
          </a:r>
          <a:endParaRPr kumimoji="1" lang="ja-JP" altLang="en-US" sz="1000" b="1">
            <a:latin typeface="ＭＳ Ｐゴシック"/>
          </a:endParaRPr>
        </a:p>
      </xdr:txBody>
    </xdr:sp>
    <xdr:clientData/>
  </xdr:oneCellAnchor>
  <xdr:twoCellAnchor>
    <xdr:from>
      <xdr:col>6</xdr:col>
      <xdr:colOff>422275</xdr:colOff>
      <xdr:row>91</xdr:row>
      <xdr:rowOff>12092</xdr:rowOff>
    </xdr:from>
    <xdr:to>
      <xdr:col>6</xdr:col>
      <xdr:colOff>600075</xdr:colOff>
      <xdr:row>91</xdr:row>
      <xdr:rowOff>12092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1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18314</xdr:rowOff>
    </xdr:from>
    <xdr:to>
      <xdr:col>6</xdr:col>
      <xdr:colOff>511175</xdr:colOff>
      <xdr:row>96</xdr:row>
      <xdr:rowOff>145137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477514"/>
          <a:ext cx="838200" cy="1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144431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43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74,778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166004</xdr:rowOff>
    </xdr:from>
    <xdr:to>
      <xdr:col>6</xdr:col>
      <xdr:colOff>561975</xdr:colOff>
      <xdr:row>96</xdr:row>
      <xdr:rowOff>96154</xdr:rowOff>
    </xdr:to>
    <xdr:sp macro="" textlink="">
      <xdr:nvSpPr>
        <xdr:cNvPr id="242" name="フローチャート : 判断 241">
          <a:extLst>
            <a:ext uri="{FF2B5EF4-FFF2-40B4-BE49-F238E27FC236}">
              <a16:creationId xmlns:a16="http://schemas.microsoft.com/office/drawing/2014/main" id="{00000000-0008-0000-0600-0000F2000000}"/>
            </a:ext>
          </a:extLst>
        </xdr:cNvPr>
        <xdr:cNvSpPr/>
      </xdr:nvSpPr>
      <xdr:spPr>
        <a:xfrm>
          <a:off x="45847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145137</xdr:rowOff>
    </xdr:from>
    <xdr:to>
      <xdr:col>5</xdr:col>
      <xdr:colOff>358775</xdr:colOff>
      <xdr:row>97</xdr:row>
      <xdr:rowOff>6148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604337"/>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58138</xdr:rowOff>
    </xdr:from>
    <xdr:to>
      <xdr:col>5</xdr:col>
      <xdr:colOff>409575</xdr:colOff>
      <xdr:row>96</xdr:row>
      <xdr:rowOff>159738</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3746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4815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6148</xdr:rowOff>
    </xdr:from>
    <xdr:to>
      <xdr:col>4</xdr:col>
      <xdr:colOff>155575</xdr:colOff>
      <xdr:row>97</xdr:row>
      <xdr:rowOff>124547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636798"/>
          <a:ext cx="889000" cy="11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71428</xdr:rowOff>
    </xdr:from>
    <xdr:to>
      <xdr:col>4</xdr:col>
      <xdr:colOff>206375</xdr:colOff>
      <xdr:row>97</xdr:row>
      <xdr:rowOff>1578</xdr:rowOff>
    </xdr:to>
    <xdr:sp macro="" textlink="">
      <xdr:nvSpPr>
        <xdr:cNvPr id="247" name="フローチャート : 判断 246">
          <a:extLst>
            <a:ext uri="{FF2B5EF4-FFF2-40B4-BE49-F238E27FC236}">
              <a16:creationId xmlns:a16="http://schemas.microsoft.com/office/drawing/2014/main" id="{00000000-0008-0000-0600-0000F7000000}"/>
            </a:ext>
          </a:extLst>
        </xdr:cNvPr>
        <xdr:cNvSpPr/>
      </xdr:nvSpPr>
      <xdr:spPr>
        <a:xfrm>
          <a:off x="2857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18105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124547</xdr:rowOff>
    </xdr:from>
    <xdr:to>
      <xdr:col>2</xdr:col>
      <xdr:colOff>638175</xdr:colOff>
      <xdr:row>97</xdr:row>
      <xdr:rowOff>140190</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755197"/>
          <a:ext cx="8890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9478</xdr:rowOff>
    </xdr:from>
    <xdr:to>
      <xdr:col>3</xdr:col>
      <xdr:colOff>3175</xdr:colOff>
      <xdr:row>97</xdr:row>
      <xdr:rowOff>111078</xdr:rowOff>
    </xdr:to>
    <xdr:sp macro="" textlink="">
      <xdr:nvSpPr>
        <xdr:cNvPr id="250" name="フローチャート : 判断 249">
          <a:extLst>
            <a:ext uri="{FF2B5EF4-FFF2-40B4-BE49-F238E27FC236}">
              <a16:creationId xmlns:a16="http://schemas.microsoft.com/office/drawing/2014/main" id="{00000000-0008-0000-0600-0000FA000000}"/>
            </a:ext>
          </a:extLst>
        </xdr:cNvPr>
        <xdr:cNvSpPr/>
      </xdr:nvSpPr>
      <xdr:spPr>
        <a:xfrm>
          <a:off x="1968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127605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41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44486</xdr:rowOff>
    </xdr:from>
    <xdr:to>
      <xdr:col>1</xdr:col>
      <xdr:colOff>485775</xdr:colOff>
      <xdr:row>97</xdr:row>
      <xdr:rowOff>146086</xdr:rowOff>
    </xdr:to>
    <xdr:sp macro="" textlink="">
      <xdr:nvSpPr>
        <xdr:cNvPr id="252" name="フローチャート : 判断 251">
          <a:extLst>
            <a:ext uri="{FF2B5EF4-FFF2-40B4-BE49-F238E27FC236}">
              <a16:creationId xmlns:a16="http://schemas.microsoft.com/office/drawing/2014/main" id="{00000000-0008-0000-0600-0000FC000000}"/>
            </a:ext>
          </a:extLst>
        </xdr:cNvPr>
        <xdr:cNvSpPr/>
      </xdr:nvSpPr>
      <xdr:spPr>
        <a:xfrm>
          <a:off x="1079500" y="166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162613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5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138964</xdr:rowOff>
    </xdr:from>
    <xdr:to>
      <xdr:col>6</xdr:col>
      <xdr:colOff>561975</xdr:colOff>
      <xdr:row>96</xdr:row>
      <xdr:rowOff>69114</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4584700" y="164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161841</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27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76,434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94337</xdr:rowOff>
    </xdr:from>
    <xdr:to>
      <xdr:col>5</xdr:col>
      <xdr:colOff>409575</xdr:colOff>
      <xdr:row>97</xdr:row>
      <xdr:rowOff>24487</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3746500" y="16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15614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64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68,667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126798</xdr:rowOff>
    </xdr:from>
    <xdr:to>
      <xdr:col>4</xdr:col>
      <xdr:colOff>206375</xdr:colOff>
      <xdr:row>97</xdr:row>
      <xdr:rowOff>56948</xdr:rowOff>
    </xdr:to>
    <xdr:sp macro="" textlink="">
      <xdr:nvSpPr>
        <xdr:cNvPr id="263" name="円/楕円 262">
          <a:extLst>
            <a:ext uri="{FF2B5EF4-FFF2-40B4-BE49-F238E27FC236}">
              <a16:creationId xmlns:a16="http://schemas.microsoft.com/office/drawing/2014/main" id="{00000000-0008-0000-0600-000007010000}"/>
            </a:ext>
          </a:extLst>
        </xdr:cNvPr>
        <xdr:cNvSpPr/>
      </xdr:nvSpPr>
      <xdr:spPr>
        <a:xfrm>
          <a:off x="2857500" y="1658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48075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67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66,679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73747</xdr:rowOff>
    </xdr:from>
    <xdr:to>
      <xdr:col>3</xdr:col>
      <xdr:colOff>3175</xdr:colOff>
      <xdr:row>98</xdr:row>
      <xdr:rowOff>3897</xdr:rowOff>
    </xdr:to>
    <xdr:sp macro="" textlink="">
      <xdr:nvSpPr>
        <xdr:cNvPr id="265" name="円/楕円 264">
          <a:extLst>
            <a:ext uri="{FF2B5EF4-FFF2-40B4-BE49-F238E27FC236}">
              <a16:creationId xmlns:a16="http://schemas.microsoft.com/office/drawing/2014/main" id="{00000000-0008-0000-0600-000009010000}"/>
            </a:ext>
          </a:extLst>
        </xdr:cNvPr>
        <xdr:cNvSpPr/>
      </xdr:nvSpPr>
      <xdr:spPr>
        <a:xfrm>
          <a:off x="1968500" y="1670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166474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7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89390</xdr:rowOff>
    </xdr:from>
    <xdr:to>
      <xdr:col>1</xdr:col>
      <xdr:colOff>485775</xdr:colOff>
      <xdr:row>98</xdr:row>
      <xdr:rowOff>19540</xdr:rowOff>
    </xdr:to>
    <xdr:sp macro="" textlink="">
      <xdr:nvSpPr>
        <xdr:cNvPr id="267" name="円/楕円 266">
          <a:extLst>
            <a:ext uri="{FF2B5EF4-FFF2-40B4-BE49-F238E27FC236}">
              <a16:creationId xmlns:a16="http://schemas.microsoft.com/office/drawing/2014/main" id="{00000000-0008-0000-0600-00000B010000}"/>
            </a:ext>
          </a:extLst>
        </xdr:cNvPr>
        <xdr:cNvSpPr/>
      </xdr:nvSpPr>
      <xdr:spPr>
        <a:xfrm>
          <a:off x="1079500" y="167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10667</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36876</xdr:rowOff>
    </xdr:from>
    <xdr:to>
      <xdr:col>15</xdr:col>
      <xdr:colOff>180340</xdr:colOff>
      <xdr:row>37</xdr:row>
      <xdr:rowOff>137259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180376"/>
          <a:ext cx="1270" cy="130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141085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8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38,034</a:t>
          </a:r>
          <a:endParaRPr kumimoji="1" lang="ja-JP" altLang="en-US" sz="1000" b="1">
            <a:latin typeface="ＭＳ Ｐゴシック"/>
          </a:endParaRPr>
        </a:p>
      </xdr:txBody>
    </xdr:sp>
    <xdr:clientData/>
  </xdr:oneCellAnchor>
  <xdr:twoCellAnchor>
    <xdr:from>
      <xdr:col>15</xdr:col>
      <xdr:colOff>92075</xdr:colOff>
      <xdr:row>37</xdr:row>
      <xdr:rowOff>137259</xdr:rowOff>
    </xdr:from>
    <xdr:to>
      <xdr:col>15</xdr:col>
      <xdr:colOff>269875</xdr:colOff>
      <xdr:row>37</xdr:row>
      <xdr:rowOff>137259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8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155003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495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322,490</a:t>
          </a:r>
          <a:endParaRPr kumimoji="1" lang="ja-JP" altLang="en-US" sz="1000" b="1">
            <a:latin typeface="ＭＳ Ｐゴシック"/>
          </a:endParaRPr>
        </a:p>
      </xdr:txBody>
    </xdr:sp>
    <xdr:clientData/>
  </xdr:oneCellAnchor>
  <xdr:twoCellAnchor>
    <xdr:from>
      <xdr:col>15</xdr:col>
      <xdr:colOff>92075</xdr:colOff>
      <xdr:row>30</xdr:row>
      <xdr:rowOff>36876</xdr:rowOff>
    </xdr:from>
    <xdr:to>
      <xdr:col>15</xdr:col>
      <xdr:colOff>269875</xdr:colOff>
      <xdr:row>30</xdr:row>
      <xdr:rowOff>36876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18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46079</xdr:rowOff>
    </xdr:from>
    <xdr:to>
      <xdr:col>15</xdr:col>
      <xdr:colOff>180975</xdr:colOff>
      <xdr:row>36</xdr:row>
      <xdr:rowOff>100751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218279"/>
          <a:ext cx="838200" cy="5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20579</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2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94,947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169152</xdr:rowOff>
    </xdr:from>
    <xdr:to>
      <xdr:col>15</xdr:col>
      <xdr:colOff>231775</xdr:colOff>
      <xdr:row>36</xdr:row>
      <xdr:rowOff>99302</xdr:rowOff>
    </xdr:to>
    <xdr:sp macro="" textlink="">
      <xdr:nvSpPr>
        <xdr:cNvPr id="297" name="フローチャート : 判断 296">
          <a:extLst>
            <a:ext uri="{FF2B5EF4-FFF2-40B4-BE49-F238E27FC236}">
              <a16:creationId xmlns:a16="http://schemas.microsoft.com/office/drawing/2014/main" id="{00000000-0008-0000-0600-000029010000}"/>
            </a:ext>
          </a:extLst>
        </xdr:cNvPr>
        <xdr:cNvSpPr/>
      </xdr:nvSpPr>
      <xdr:spPr>
        <a:xfrm>
          <a:off x="104267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46079</xdr:rowOff>
    </xdr:from>
    <xdr:to>
      <xdr:col>14</xdr:col>
      <xdr:colOff>28575</xdr:colOff>
      <xdr:row>36</xdr:row>
      <xdr:rowOff>68418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218279"/>
          <a:ext cx="889000" cy="2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24682</xdr:rowOff>
    </xdr:from>
    <xdr:to>
      <xdr:col>14</xdr:col>
      <xdr:colOff>79375</xdr:colOff>
      <xdr:row>36</xdr:row>
      <xdr:rowOff>126282</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9588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117409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68418</xdr:rowOff>
    </xdr:from>
    <xdr:to>
      <xdr:col>12</xdr:col>
      <xdr:colOff>511175</xdr:colOff>
      <xdr:row>36</xdr:row>
      <xdr:rowOff>129289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40618"/>
          <a:ext cx="889000" cy="6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65761</xdr:rowOff>
    </xdr:from>
    <xdr:to>
      <xdr:col>12</xdr:col>
      <xdr:colOff>561975</xdr:colOff>
      <xdr:row>36</xdr:row>
      <xdr:rowOff>167361</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8699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158488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129289</xdr:rowOff>
    </xdr:from>
    <xdr:to>
      <xdr:col>11</xdr:col>
      <xdr:colOff>307975</xdr:colOff>
      <xdr:row>36</xdr:row>
      <xdr:rowOff>142585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01489"/>
          <a:ext cx="889000" cy="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75591</xdr:rowOff>
    </xdr:from>
    <xdr:to>
      <xdr:col>11</xdr:col>
      <xdr:colOff>358775</xdr:colOff>
      <xdr:row>37</xdr:row>
      <xdr:rowOff>5741</xdr:rowOff>
    </xdr:to>
    <xdr:sp macro="" textlink="">
      <xdr:nvSpPr>
        <xdr:cNvPr id="305" name="フローチャート : 判断 304">
          <a:extLst>
            <a:ext uri="{FF2B5EF4-FFF2-40B4-BE49-F238E27FC236}">
              <a16:creationId xmlns:a16="http://schemas.microsoft.com/office/drawing/2014/main" id="{00000000-0008-0000-0600-000031010000}"/>
            </a:ext>
          </a:extLst>
        </xdr:cNvPr>
        <xdr:cNvSpPr/>
      </xdr:nvSpPr>
      <xdr:spPr>
        <a:xfrm>
          <a:off x="7810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22268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82586</xdr:rowOff>
    </xdr:from>
    <xdr:to>
      <xdr:col>10</xdr:col>
      <xdr:colOff>155575</xdr:colOff>
      <xdr:row>37</xdr:row>
      <xdr:rowOff>12736</xdr:rowOff>
    </xdr:to>
    <xdr:sp macro="" textlink="">
      <xdr:nvSpPr>
        <xdr:cNvPr id="307" name="フローチャート : 判断 306">
          <a:extLst>
            <a:ext uri="{FF2B5EF4-FFF2-40B4-BE49-F238E27FC236}">
              <a16:creationId xmlns:a16="http://schemas.microsoft.com/office/drawing/2014/main" id="{00000000-0008-0000-0600-000033010000}"/>
            </a:ext>
          </a:extLst>
        </xdr:cNvPr>
        <xdr:cNvSpPr/>
      </xdr:nvSpPr>
      <xdr:spPr>
        <a:xfrm>
          <a:off x="6921500" y="62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29263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3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49951</xdr:rowOff>
    </xdr:from>
    <xdr:to>
      <xdr:col>15</xdr:col>
      <xdr:colOff>231775</xdr:colOff>
      <xdr:row>36</xdr:row>
      <xdr:rowOff>151551</xdr:rowOff>
    </xdr:to>
    <xdr:sp macro="" textlink="">
      <xdr:nvSpPr>
        <xdr:cNvPr id="314" name="円/楕円 313">
          <a:extLst>
            <a:ext uri="{FF2B5EF4-FFF2-40B4-BE49-F238E27FC236}">
              <a16:creationId xmlns:a16="http://schemas.microsoft.com/office/drawing/2014/main" id="{00000000-0008-0000-0600-00003A010000}"/>
            </a:ext>
          </a:extLst>
        </xdr:cNvPr>
        <xdr:cNvSpPr/>
      </xdr:nvSpPr>
      <xdr:spPr>
        <a:xfrm>
          <a:off x="10426700" y="622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28378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0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83,519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166729</xdr:rowOff>
    </xdr:from>
    <xdr:to>
      <xdr:col>14</xdr:col>
      <xdr:colOff>79375</xdr:colOff>
      <xdr:row>36</xdr:row>
      <xdr:rowOff>96879</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9588500" y="616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113406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94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95,477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17618</xdr:rowOff>
    </xdr:from>
    <xdr:to>
      <xdr:col>12</xdr:col>
      <xdr:colOff>561975</xdr:colOff>
      <xdr:row>36</xdr:row>
      <xdr:rowOff>119218</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8699500" y="618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135745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6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90,591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78489</xdr:rowOff>
    </xdr:from>
    <xdr:to>
      <xdr:col>11</xdr:col>
      <xdr:colOff>358775</xdr:colOff>
      <xdr:row>37</xdr:row>
      <xdr:rowOff>8639</xdr:rowOff>
    </xdr:to>
    <xdr:sp macro="" textlink="">
      <xdr:nvSpPr>
        <xdr:cNvPr id="320" name="円/楕円 319">
          <a:extLst>
            <a:ext uri="{FF2B5EF4-FFF2-40B4-BE49-F238E27FC236}">
              <a16:creationId xmlns:a16="http://schemas.microsoft.com/office/drawing/2014/main" id="{00000000-0008-0000-0600-000040010000}"/>
            </a:ext>
          </a:extLst>
        </xdr:cNvPr>
        <xdr:cNvSpPr/>
      </xdr:nvSpPr>
      <xdr:spPr>
        <a:xfrm>
          <a:off x="7810500" y="625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171216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4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77,277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91785</xdr:rowOff>
    </xdr:from>
    <xdr:to>
      <xdr:col>10</xdr:col>
      <xdr:colOff>155575</xdr:colOff>
      <xdr:row>37</xdr:row>
      <xdr:rowOff>21935</xdr:rowOff>
    </xdr:to>
    <xdr:sp macro="" textlink="">
      <xdr:nvSpPr>
        <xdr:cNvPr id="322" name="円/楕円 321">
          <a:extLst>
            <a:ext uri="{FF2B5EF4-FFF2-40B4-BE49-F238E27FC236}">
              <a16:creationId xmlns:a16="http://schemas.microsoft.com/office/drawing/2014/main" id="{00000000-0008-0000-0600-000042010000}"/>
            </a:ext>
          </a:extLst>
        </xdr:cNvPr>
        <xdr:cNvSpPr/>
      </xdr:nvSpPr>
      <xdr:spPr>
        <a:xfrm>
          <a:off x="6921500" y="626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13062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35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42152</xdr:rowOff>
    </xdr:from>
    <xdr:to>
      <xdr:col>15</xdr:col>
      <xdr:colOff>180340</xdr:colOff>
      <xdr:row>57</xdr:row>
      <xdr:rowOff>113461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86102"/>
          <a:ext cx="1270" cy="1100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117288</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8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43,239</a:t>
          </a:r>
          <a:endParaRPr kumimoji="1" lang="ja-JP" altLang="en-US" sz="1000" b="1">
            <a:latin typeface="ＭＳ Ｐゴシック"/>
          </a:endParaRPr>
        </a:p>
      </xdr:txBody>
    </xdr:sp>
    <xdr:clientData/>
  </xdr:oneCellAnchor>
  <xdr:twoCellAnchor>
    <xdr:from>
      <xdr:col>15</xdr:col>
      <xdr:colOff>92075</xdr:colOff>
      <xdr:row>57</xdr:row>
      <xdr:rowOff>113461</xdr:rowOff>
    </xdr:from>
    <xdr:to>
      <xdr:col>15</xdr:col>
      <xdr:colOff>269875</xdr:colOff>
      <xdr:row>57</xdr:row>
      <xdr:rowOff>113461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88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160279</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6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283,836</a:t>
          </a:r>
          <a:endParaRPr kumimoji="1" lang="ja-JP" altLang="en-US" sz="1000" b="1">
            <a:latin typeface="ＭＳ Ｐゴシック"/>
          </a:endParaRPr>
        </a:p>
      </xdr:txBody>
    </xdr:sp>
    <xdr:clientData/>
  </xdr:oneCellAnchor>
  <xdr:twoCellAnchor>
    <xdr:from>
      <xdr:col>15</xdr:col>
      <xdr:colOff>92075</xdr:colOff>
      <xdr:row>51</xdr:row>
      <xdr:rowOff>42152</xdr:rowOff>
    </xdr:from>
    <xdr:to>
      <xdr:col>15</xdr:col>
      <xdr:colOff>269875</xdr:colOff>
      <xdr:row>51</xdr:row>
      <xdr:rowOff>42152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8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44562</xdr:rowOff>
    </xdr:from>
    <xdr:to>
      <xdr:col>15</xdr:col>
      <xdr:colOff>180975</xdr:colOff>
      <xdr:row>57</xdr:row>
      <xdr:rowOff>102502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817212"/>
          <a:ext cx="838200" cy="5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10910</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40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97,062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159483</xdr:rowOff>
    </xdr:from>
    <xdr:to>
      <xdr:col>15</xdr:col>
      <xdr:colOff>231775</xdr:colOff>
      <xdr:row>56</xdr:row>
      <xdr:rowOff>89633</xdr:rowOff>
    </xdr:to>
    <xdr:sp macro="" textlink="">
      <xdr:nvSpPr>
        <xdr:cNvPr id="352" name="フローチャート : 判断 351">
          <a:extLst>
            <a:ext uri="{FF2B5EF4-FFF2-40B4-BE49-F238E27FC236}">
              <a16:creationId xmlns:a16="http://schemas.microsoft.com/office/drawing/2014/main" id="{00000000-0008-0000-0600-000060010000}"/>
            </a:ext>
          </a:extLst>
        </xdr:cNvPr>
        <xdr:cNvSpPr/>
      </xdr:nvSpPr>
      <xdr:spPr>
        <a:xfrm>
          <a:off x="10426700" y="958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118490</xdr:rowOff>
    </xdr:from>
    <xdr:to>
      <xdr:col>14</xdr:col>
      <xdr:colOff>28575</xdr:colOff>
      <xdr:row>57</xdr:row>
      <xdr:rowOff>102502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719690"/>
          <a:ext cx="889000" cy="15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161435</xdr:rowOff>
    </xdr:from>
    <xdr:to>
      <xdr:col>14</xdr:col>
      <xdr:colOff>79375</xdr:colOff>
      <xdr:row>56</xdr:row>
      <xdr:rowOff>91585</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95885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108112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36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50829</xdr:rowOff>
    </xdr:from>
    <xdr:to>
      <xdr:col>12</xdr:col>
      <xdr:colOff>511175</xdr:colOff>
      <xdr:row>56</xdr:row>
      <xdr:rowOff>118490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309129"/>
          <a:ext cx="889000" cy="4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138309</xdr:rowOff>
    </xdr:from>
    <xdr:to>
      <xdr:col>12</xdr:col>
      <xdr:colOff>561975</xdr:colOff>
      <xdr:row>56</xdr:row>
      <xdr:rowOff>68459</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8699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84986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4" y="934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50829</xdr:rowOff>
    </xdr:from>
    <xdr:to>
      <xdr:col>11</xdr:col>
      <xdr:colOff>307975</xdr:colOff>
      <xdr:row>57</xdr:row>
      <xdr:rowOff>17733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309129"/>
          <a:ext cx="889000" cy="4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63187</xdr:rowOff>
    </xdr:from>
    <xdr:to>
      <xdr:col>11</xdr:col>
      <xdr:colOff>358775</xdr:colOff>
      <xdr:row>55</xdr:row>
      <xdr:rowOff>164787</xdr:rowOff>
    </xdr:to>
    <xdr:sp macro="" textlink="">
      <xdr:nvSpPr>
        <xdr:cNvPr id="360" name="フローチャート : 判断 359">
          <a:extLst>
            <a:ext uri="{FF2B5EF4-FFF2-40B4-BE49-F238E27FC236}">
              <a16:creationId xmlns:a16="http://schemas.microsoft.com/office/drawing/2014/main" id="{00000000-0008-0000-0600-000068010000}"/>
            </a:ext>
          </a:extLst>
        </xdr:cNvPr>
        <xdr:cNvSpPr/>
      </xdr:nvSpPr>
      <xdr:spPr>
        <a:xfrm>
          <a:off x="7810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155914</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4" y="958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69784</xdr:rowOff>
    </xdr:from>
    <xdr:to>
      <xdr:col>10</xdr:col>
      <xdr:colOff>155575</xdr:colOff>
      <xdr:row>56</xdr:row>
      <xdr:rowOff>171384</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6921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16461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4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165212</xdr:rowOff>
    </xdr:from>
    <xdr:to>
      <xdr:col>15</xdr:col>
      <xdr:colOff>231775</xdr:colOff>
      <xdr:row>57</xdr:row>
      <xdr:rowOff>95362</xdr:rowOff>
    </xdr:to>
    <xdr:sp macro="" textlink="">
      <xdr:nvSpPr>
        <xdr:cNvPr id="369" name="円/楕円 368">
          <a:extLst>
            <a:ext uri="{FF2B5EF4-FFF2-40B4-BE49-F238E27FC236}">
              <a16:creationId xmlns:a16="http://schemas.microsoft.com/office/drawing/2014/main" id="{00000000-0008-0000-0600-000071010000}"/>
            </a:ext>
          </a:extLst>
        </xdr:cNvPr>
        <xdr:cNvSpPr/>
      </xdr:nvSpPr>
      <xdr:spPr>
        <a:xfrm>
          <a:off x="10426700" y="976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80139</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68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58,309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51702</xdr:rowOff>
    </xdr:from>
    <xdr:to>
      <xdr:col>14</xdr:col>
      <xdr:colOff>79375</xdr:colOff>
      <xdr:row>57</xdr:row>
      <xdr:rowOff>153302</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9588500" y="982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144429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1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45,636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67690</xdr:rowOff>
    </xdr:from>
    <xdr:to>
      <xdr:col>12</xdr:col>
      <xdr:colOff>561975</xdr:colOff>
      <xdr:row>56</xdr:row>
      <xdr:rowOff>169290</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8699500" y="96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160417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7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79,639</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29</xdr:rowOff>
    </xdr:from>
    <xdr:to>
      <xdr:col>11</xdr:col>
      <xdr:colOff>358775</xdr:colOff>
      <xdr:row>54</xdr:row>
      <xdr:rowOff>101629</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7810500" y="92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118156</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4" y="903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169,438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138383</xdr:rowOff>
    </xdr:from>
    <xdr:to>
      <xdr:col>10</xdr:col>
      <xdr:colOff>155575</xdr:colOff>
      <xdr:row>57</xdr:row>
      <xdr:rowOff>68533</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6921500" y="973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59660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3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22575</xdr:rowOff>
    </xdr:from>
    <xdr:to>
      <xdr:col>15</xdr:col>
      <xdr:colOff>180340</xdr:colOff>
      <xdr:row>79</xdr:row>
      <xdr:rowOff>97588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24075"/>
          <a:ext cx="1270" cy="1618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101415</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59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15</xdr:col>
      <xdr:colOff>92075</xdr:colOff>
      <xdr:row>79</xdr:row>
      <xdr:rowOff>97588</xdr:rowOff>
    </xdr:from>
    <xdr:to>
      <xdr:col>15</xdr:col>
      <xdr:colOff>269875</xdr:colOff>
      <xdr:row>79</xdr:row>
      <xdr:rowOff>97588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140702</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99,173</a:t>
          </a:r>
          <a:endParaRPr kumimoji="1" lang="ja-JP" altLang="en-US" sz="1000" b="1">
            <a:latin typeface="ＭＳ Ｐゴシック"/>
          </a:endParaRPr>
        </a:p>
      </xdr:txBody>
    </xdr:sp>
    <xdr:clientData/>
  </xdr:oneCellAnchor>
  <xdr:twoCellAnchor>
    <xdr:from>
      <xdr:col>15</xdr:col>
      <xdr:colOff>92075</xdr:colOff>
      <xdr:row>70</xdr:row>
      <xdr:rowOff>22575</xdr:rowOff>
    </xdr:from>
    <xdr:to>
      <xdr:col>15</xdr:col>
      <xdr:colOff>269875</xdr:colOff>
      <xdr:row>70</xdr:row>
      <xdr:rowOff>22575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2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133038</xdr:rowOff>
    </xdr:from>
    <xdr:to>
      <xdr:col>15</xdr:col>
      <xdr:colOff>180975</xdr:colOff>
      <xdr:row>78</xdr:row>
      <xdr:rowOff>153612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50613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146834</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26,853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123957</xdr:rowOff>
    </xdr:from>
    <xdr:to>
      <xdr:col>15</xdr:col>
      <xdr:colOff>231775</xdr:colOff>
      <xdr:row>77</xdr:row>
      <xdr:rowOff>54107</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104267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2654</xdr:rowOff>
    </xdr:from>
    <xdr:to>
      <xdr:col>14</xdr:col>
      <xdr:colOff>28575</xdr:colOff>
      <xdr:row>78</xdr:row>
      <xdr:rowOff>133038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032854"/>
          <a:ext cx="889000" cy="47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2113</xdr:rowOff>
    </xdr:from>
    <xdr:to>
      <xdr:col>14</xdr:col>
      <xdr:colOff>79375</xdr:colOff>
      <xdr:row>76</xdr:row>
      <xdr:rowOff>103713</xdr:rowOff>
    </xdr:to>
    <xdr:sp macro="" textlink="">
      <xdr:nvSpPr>
        <xdr:cNvPr id="413" name="フローチャート : 判断 412">
          <a:extLst>
            <a:ext uri="{FF2B5EF4-FFF2-40B4-BE49-F238E27FC236}">
              <a16:creationId xmlns:a16="http://schemas.microsoft.com/office/drawing/2014/main" id="{00000000-0008-0000-0600-00009D010000}"/>
            </a:ext>
          </a:extLst>
        </xdr:cNvPr>
        <xdr:cNvSpPr/>
      </xdr:nvSpPr>
      <xdr:spPr>
        <a:xfrm>
          <a:off x="9588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120241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8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78042</xdr:rowOff>
    </xdr:from>
    <xdr:to>
      <xdr:col>12</xdr:col>
      <xdr:colOff>561975</xdr:colOff>
      <xdr:row>76</xdr:row>
      <xdr:rowOff>8192</xdr:rowOff>
    </xdr:to>
    <xdr:sp macro="" textlink="">
      <xdr:nvSpPr>
        <xdr:cNvPr id="415" name="フローチャート : 判断 414">
          <a:extLst>
            <a:ext uri="{FF2B5EF4-FFF2-40B4-BE49-F238E27FC236}">
              <a16:creationId xmlns:a16="http://schemas.microsoft.com/office/drawing/2014/main" id="{00000000-0008-0000-0600-00009F010000}"/>
            </a:ext>
          </a:extLst>
        </xdr:cNvPr>
        <xdr:cNvSpPr/>
      </xdr:nvSpPr>
      <xdr:spPr>
        <a:xfrm>
          <a:off x="8699500" y="1293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24719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71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102812</xdr:rowOff>
    </xdr:from>
    <xdr:to>
      <xdr:col>15</xdr:col>
      <xdr:colOff>231775</xdr:colOff>
      <xdr:row>79</xdr:row>
      <xdr:rowOff>32962</xdr:rowOff>
    </xdr:to>
    <xdr:sp macro="" textlink="">
      <xdr:nvSpPr>
        <xdr:cNvPr id="422" name="円/楕円 421">
          <a:extLst>
            <a:ext uri="{FF2B5EF4-FFF2-40B4-BE49-F238E27FC236}">
              <a16:creationId xmlns:a16="http://schemas.microsoft.com/office/drawing/2014/main" id="{00000000-0008-0000-0600-0000A6010000}"/>
            </a:ext>
          </a:extLst>
        </xdr:cNvPr>
        <xdr:cNvSpPr/>
      </xdr:nvSpPr>
      <xdr:spPr>
        <a:xfrm>
          <a:off x="10426700" y="1347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17739</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82238</xdr:rowOff>
    </xdr:from>
    <xdr:to>
      <xdr:col>14</xdr:col>
      <xdr:colOff>79375</xdr:colOff>
      <xdr:row>79</xdr:row>
      <xdr:rowOff>12388</xdr:rowOff>
    </xdr:to>
    <xdr:sp macro="" textlink="">
      <xdr:nvSpPr>
        <xdr:cNvPr id="424" name="円/楕円 423">
          <a:extLst>
            <a:ext uri="{FF2B5EF4-FFF2-40B4-BE49-F238E27FC236}">
              <a16:creationId xmlns:a16="http://schemas.microsoft.com/office/drawing/2014/main" id="{00000000-0008-0000-0600-0000A8010000}"/>
            </a:ext>
          </a:extLst>
        </xdr:cNvPr>
        <xdr:cNvSpPr/>
      </xdr:nvSpPr>
      <xdr:spPr>
        <a:xfrm>
          <a:off x="9588500" y="134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3515</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7" y="1354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123304</xdr:rowOff>
    </xdr:from>
    <xdr:to>
      <xdr:col>12</xdr:col>
      <xdr:colOff>561975</xdr:colOff>
      <xdr:row>76</xdr:row>
      <xdr:rowOff>53454</xdr:rowOff>
    </xdr:to>
    <xdr:sp macro="" textlink="">
      <xdr:nvSpPr>
        <xdr:cNvPr id="426" name="円/楕円 425">
          <a:extLst>
            <a:ext uri="{FF2B5EF4-FFF2-40B4-BE49-F238E27FC236}">
              <a16:creationId xmlns:a16="http://schemas.microsoft.com/office/drawing/2014/main" id="{00000000-0008-0000-0600-0000AA010000}"/>
            </a:ext>
          </a:extLst>
        </xdr:cNvPr>
        <xdr:cNvSpPr/>
      </xdr:nvSpPr>
      <xdr:spPr>
        <a:xfrm>
          <a:off x="8699500" y="129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44581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07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59561</xdr:rowOff>
    </xdr:from>
    <xdr:to>
      <xdr:col>15</xdr:col>
      <xdr:colOff>180340</xdr:colOff>
      <xdr:row>99</xdr:row>
      <xdr:rowOff>116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661511"/>
          <a:ext cx="1270" cy="131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3943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5,818</a:t>
          </a:r>
          <a:endParaRPr kumimoji="1" lang="ja-JP" altLang="en-US" sz="1000" b="1">
            <a:latin typeface="ＭＳ Ｐゴシック"/>
          </a:endParaRPr>
        </a:p>
      </xdr:txBody>
    </xdr:sp>
    <xdr:clientData/>
  </xdr:oneCellAnchor>
  <xdr:twoCellAnchor>
    <xdr:from>
      <xdr:col>15</xdr:col>
      <xdr:colOff>92075</xdr:colOff>
      <xdr:row>99</xdr:row>
      <xdr:rowOff>116</xdr:rowOff>
    </xdr:from>
    <xdr:to>
      <xdr:col>15</xdr:col>
      <xdr:colOff>269875</xdr:colOff>
      <xdr:row>99</xdr:row>
      <xdr:rowOff>116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7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6238</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3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178,017</a:t>
          </a:r>
          <a:endParaRPr kumimoji="1" lang="ja-JP" altLang="en-US" sz="1000" b="1">
            <a:latin typeface="ＭＳ Ｐゴシック"/>
          </a:endParaRPr>
        </a:p>
      </xdr:txBody>
    </xdr:sp>
    <xdr:clientData/>
  </xdr:oneCellAnchor>
  <xdr:twoCellAnchor>
    <xdr:from>
      <xdr:col>15</xdr:col>
      <xdr:colOff>92075</xdr:colOff>
      <xdr:row>91</xdr:row>
      <xdr:rowOff>59561</xdr:rowOff>
    </xdr:from>
    <xdr:to>
      <xdr:col>15</xdr:col>
      <xdr:colOff>269875</xdr:colOff>
      <xdr:row>91</xdr:row>
      <xdr:rowOff>59561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661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17414</xdr:rowOff>
    </xdr:from>
    <xdr:to>
      <xdr:col>15</xdr:col>
      <xdr:colOff>180975</xdr:colOff>
      <xdr:row>98</xdr:row>
      <xdr:rowOff>18397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648064"/>
          <a:ext cx="838200" cy="17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144992</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32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50,641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122115</xdr:rowOff>
    </xdr:from>
    <xdr:to>
      <xdr:col>15</xdr:col>
      <xdr:colOff>231775</xdr:colOff>
      <xdr:row>97</xdr:row>
      <xdr:rowOff>52265</xdr:rowOff>
    </xdr:to>
    <xdr:sp macro="" textlink="">
      <xdr:nvSpPr>
        <xdr:cNvPr id="458" name="フローチャート : 判断 457">
          <a:extLst>
            <a:ext uri="{FF2B5EF4-FFF2-40B4-BE49-F238E27FC236}">
              <a16:creationId xmlns:a16="http://schemas.microsoft.com/office/drawing/2014/main" id="{00000000-0008-0000-0600-0000CA010000}"/>
            </a:ext>
          </a:extLst>
        </xdr:cNvPr>
        <xdr:cNvSpPr/>
      </xdr:nvSpPr>
      <xdr:spPr>
        <a:xfrm>
          <a:off x="104267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16309</xdr:rowOff>
    </xdr:from>
    <xdr:to>
      <xdr:col>14</xdr:col>
      <xdr:colOff>28575</xdr:colOff>
      <xdr:row>98</xdr:row>
      <xdr:rowOff>18397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818409"/>
          <a:ext cx="8890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23582</xdr:rowOff>
    </xdr:from>
    <xdr:to>
      <xdr:col>14</xdr:col>
      <xdr:colOff>79375</xdr:colOff>
      <xdr:row>97</xdr:row>
      <xdr:rowOff>125182</xdr:rowOff>
    </xdr:to>
    <xdr:sp macro="" textlink="">
      <xdr:nvSpPr>
        <xdr:cNvPr id="460" name="フローチャート : 判断 459">
          <a:extLst>
            <a:ext uri="{FF2B5EF4-FFF2-40B4-BE49-F238E27FC236}">
              <a16:creationId xmlns:a16="http://schemas.microsoft.com/office/drawing/2014/main" id="{00000000-0008-0000-0600-0000CC010000}"/>
            </a:ext>
          </a:extLst>
        </xdr:cNvPr>
        <xdr:cNvSpPr/>
      </xdr:nvSpPr>
      <xdr:spPr>
        <a:xfrm>
          <a:off x="9588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141709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17690</xdr:rowOff>
    </xdr:from>
    <xdr:to>
      <xdr:col>12</xdr:col>
      <xdr:colOff>561975</xdr:colOff>
      <xdr:row>97</xdr:row>
      <xdr:rowOff>119290</xdr:rowOff>
    </xdr:to>
    <xdr:sp macro="" textlink="">
      <xdr:nvSpPr>
        <xdr:cNvPr id="462" name="フローチャート : 判断 461">
          <a:extLst>
            <a:ext uri="{FF2B5EF4-FFF2-40B4-BE49-F238E27FC236}">
              <a16:creationId xmlns:a16="http://schemas.microsoft.com/office/drawing/2014/main" id="{00000000-0008-0000-0600-0000CE010000}"/>
            </a:ext>
          </a:extLst>
        </xdr:cNvPr>
        <xdr:cNvSpPr/>
      </xdr:nvSpPr>
      <xdr:spPr>
        <a:xfrm>
          <a:off x="8699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135817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138064</xdr:rowOff>
    </xdr:from>
    <xdr:to>
      <xdr:col>15</xdr:col>
      <xdr:colOff>231775</xdr:colOff>
      <xdr:row>97</xdr:row>
      <xdr:rowOff>68214</xdr:rowOff>
    </xdr:to>
    <xdr:sp macro="" textlink="">
      <xdr:nvSpPr>
        <xdr:cNvPr id="469" name="円/楕円 468">
          <a:extLst>
            <a:ext uri="{FF2B5EF4-FFF2-40B4-BE49-F238E27FC236}">
              <a16:creationId xmlns:a16="http://schemas.microsoft.com/office/drawing/2014/main" id="{00000000-0008-0000-0600-0000D5010000}"/>
            </a:ext>
          </a:extLst>
        </xdr:cNvPr>
        <xdr:cNvSpPr/>
      </xdr:nvSpPr>
      <xdr:spPr>
        <a:xfrm>
          <a:off x="10426700" y="165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116491</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57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48,548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139047</xdr:rowOff>
    </xdr:from>
    <xdr:to>
      <xdr:col>14</xdr:col>
      <xdr:colOff>79375</xdr:colOff>
      <xdr:row>98</xdr:row>
      <xdr:rowOff>69197</xdr:rowOff>
    </xdr:to>
    <xdr:sp macro="" textlink="">
      <xdr:nvSpPr>
        <xdr:cNvPr id="471" name="円/楕円 470">
          <a:extLst>
            <a:ext uri="{FF2B5EF4-FFF2-40B4-BE49-F238E27FC236}">
              <a16:creationId xmlns:a16="http://schemas.microsoft.com/office/drawing/2014/main" id="{00000000-0008-0000-0600-0000D7010000}"/>
            </a:ext>
          </a:extLst>
        </xdr:cNvPr>
        <xdr:cNvSpPr/>
      </xdr:nvSpPr>
      <xdr:spPr>
        <a:xfrm>
          <a:off x="9588500" y="167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60324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8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136959</xdr:rowOff>
    </xdr:from>
    <xdr:to>
      <xdr:col>12</xdr:col>
      <xdr:colOff>561975</xdr:colOff>
      <xdr:row>98</xdr:row>
      <xdr:rowOff>67109</xdr:rowOff>
    </xdr:to>
    <xdr:sp macro="" textlink="">
      <xdr:nvSpPr>
        <xdr:cNvPr id="473" name="円/楕円 472">
          <a:extLst>
            <a:ext uri="{FF2B5EF4-FFF2-40B4-BE49-F238E27FC236}">
              <a16:creationId xmlns:a16="http://schemas.microsoft.com/office/drawing/2014/main" id="{00000000-0008-0000-0600-0000D9010000}"/>
            </a:ext>
          </a:extLst>
        </xdr:cNvPr>
        <xdr:cNvSpPr/>
      </xdr:nvSpPr>
      <xdr:spPr>
        <a:xfrm>
          <a:off x="8699500" y="1676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58236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86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13012</xdr:rowOff>
    </xdr:from>
    <xdr:to>
      <xdr:col>23</xdr:col>
      <xdr:colOff>516889</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156512"/>
          <a:ext cx="1269" cy="16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104378</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790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131139</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493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30</xdr:row>
      <xdr:rowOff>13012</xdr:rowOff>
    </xdr:from>
    <xdr:to>
      <xdr:col>23</xdr:col>
      <xdr:colOff>606425</xdr:colOff>
      <xdr:row>30</xdr:row>
      <xdr:rowOff>13012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15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70413</xdr:rowOff>
    </xdr:from>
    <xdr:to>
      <xdr:col>23</xdr:col>
      <xdr:colOff>517525</xdr:colOff>
      <xdr:row>39</xdr:row>
      <xdr:rowOff>96418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5481300" y="6756963"/>
          <a:ext cx="838200" cy="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21828</xdr:rowOff>
    </xdr:from>
    <xdr:ext cx="469744"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536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170401</xdr:rowOff>
    </xdr:from>
    <xdr:to>
      <xdr:col>23</xdr:col>
      <xdr:colOff>568325</xdr:colOff>
      <xdr:row>39</xdr:row>
      <xdr:rowOff>100551</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62687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78827</xdr:rowOff>
    </xdr:from>
    <xdr:to>
      <xdr:col>22</xdr:col>
      <xdr:colOff>365125</xdr:colOff>
      <xdr:row>39</xdr:row>
      <xdr:rowOff>96418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6765377"/>
          <a:ext cx="889000" cy="1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1531</xdr:rowOff>
    </xdr:from>
    <xdr:to>
      <xdr:col>22</xdr:col>
      <xdr:colOff>415925</xdr:colOff>
      <xdr:row>39</xdr:row>
      <xdr:rowOff>103131</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5430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119658</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46427"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63250</xdr:rowOff>
    </xdr:from>
    <xdr:to>
      <xdr:col>21</xdr:col>
      <xdr:colOff>161925</xdr:colOff>
      <xdr:row>39</xdr:row>
      <xdr:rowOff>78827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3703300" y="6749800"/>
          <a:ext cx="8890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136275</xdr:rowOff>
    </xdr:from>
    <xdr:to>
      <xdr:col>21</xdr:col>
      <xdr:colOff>212725</xdr:colOff>
      <xdr:row>39</xdr:row>
      <xdr:rowOff>66425</xdr:rowOff>
    </xdr:to>
    <xdr:sp macro="" textlink="">
      <xdr:nvSpPr>
        <xdr:cNvPr id="512" name="フローチャート : 判断 511">
          <a:extLst>
            <a:ext uri="{FF2B5EF4-FFF2-40B4-BE49-F238E27FC236}">
              <a16:creationId xmlns:a16="http://schemas.microsoft.com/office/drawing/2014/main" id="{00000000-0008-0000-0600-000000020000}"/>
            </a:ext>
          </a:extLst>
        </xdr:cNvPr>
        <xdr:cNvSpPr/>
      </xdr:nvSpPr>
      <xdr:spPr>
        <a:xfrm>
          <a:off x="14541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82952</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57427"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63250</xdr:rowOff>
    </xdr:from>
    <xdr:to>
      <xdr:col>19</xdr:col>
      <xdr:colOff>644525</xdr:colOff>
      <xdr:row>39</xdr:row>
      <xdr:rowOff>75540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2814300" y="6749800"/>
          <a:ext cx="889000" cy="1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140389</xdr:rowOff>
    </xdr:from>
    <xdr:to>
      <xdr:col>20</xdr:col>
      <xdr:colOff>9525</xdr:colOff>
      <xdr:row>39</xdr:row>
      <xdr:rowOff>70539</xdr:rowOff>
    </xdr:to>
    <xdr:sp macro="" textlink="">
      <xdr:nvSpPr>
        <xdr:cNvPr id="515" name="フローチャート : 判断 514">
          <a:extLst>
            <a:ext uri="{FF2B5EF4-FFF2-40B4-BE49-F238E27FC236}">
              <a16:creationId xmlns:a16="http://schemas.microsoft.com/office/drawing/2014/main" id="{00000000-0008-0000-0600-000003020000}"/>
            </a:ext>
          </a:extLst>
        </xdr:cNvPr>
        <xdr:cNvSpPr/>
      </xdr:nvSpPr>
      <xdr:spPr>
        <a:xfrm>
          <a:off x="13652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87066</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68427"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124561</xdr:rowOff>
    </xdr:from>
    <xdr:to>
      <xdr:col>18</xdr:col>
      <xdr:colOff>492125</xdr:colOff>
      <xdr:row>39</xdr:row>
      <xdr:rowOff>54711</xdr:rowOff>
    </xdr:to>
    <xdr:sp macro="" textlink="">
      <xdr:nvSpPr>
        <xdr:cNvPr id="517" name="フローチャート : 判断 516">
          <a:extLst>
            <a:ext uri="{FF2B5EF4-FFF2-40B4-BE49-F238E27FC236}">
              <a16:creationId xmlns:a16="http://schemas.microsoft.com/office/drawing/2014/main" id="{00000000-0008-0000-0600-000005020000}"/>
            </a:ext>
          </a:extLst>
        </xdr:cNvPr>
        <xdr:cNvSpPr/>
      </xdr:nvSpPr>
      <xdr:spPr>
        <a:xfrm>
          <a:off x="12763500" y="66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71239</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79427" y="641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19613</xdr:rowOff>
    </xdr:from>
    <xdr:to>
      <xdr:col>23</xdr:col>
      <xdr:colOff>568325</xdr:colOff>
      <xdr:row>39</xdr:row>
      <xdr:rowOff>121213</xdr:rowOff>
    </xdr:to>
    <xdr:sp macro="" textlink="">
      <xdr:nvSpPr>
        <xdr:cNvPr id="524" name="円/楕円 523">
          <a:extLst>
            <a:ext uri="{FF2B5EF4-FFF2-40B4-BE49-F238E27FC236}">
              <a16:creationId xmlns:a16="http://schemas.microsoft.com/office/drawing/2014/main" id="{00000000-0008-0000-0600-00000C020000}"/>
            </a:ext>
          </a:extLst>
        </xdr:cNvPr>
        <xdr:cNvSpPr/>
      </xdr:nvSpPr>
      <xdr:spPr>
        <a:xfrm>
          <a:off x="16268700" y="670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148829</xdr:rowOff>
    </xdr:from>
    <xdr:ext cx="469744"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66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2,615</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45618</xdr:rowOff>
    </xdr:from>
    <xdr:to>
      <xdr:col>22</xdr:col>
      <xdr:colOff>415925</xdr:colOff>
      <xdr:row>39</xdr:row>
      <xdr:rowOff>147218</xdr:rowOff>
    </xdr:to>
    <xdr:sp macro="" textlink="">
      <xdr:nvSpPr>
        <xdr:cNvPr id="526" name="円/楕円 525">
          <a:extLst>
            <a:ext uri="{FF2B5EF4-FFF2-40B4-BE49-F238E27FC236}">
              <a16:creationId xmlns:a16="http://schemas.microsoft.com/office/drawing/2014/main" id="{00000000-0008-0000-0600-00000E020000}"/>
            </a:ext>
          </a:extLst>
        </xdr:cNvPr>
        <xdr:cNvSpPr/>
      </xdr:nvSpPr>
      <xdr:spPr>
        <a:xfrm>
          <a:off x="15430500" y="67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138345</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2017" y="682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28027</xdr:rowOff>
    </xdr:from>
    <xdr:to>
      <xdr:col>21</xdr:col>
      <xdr:colOff>212725</xdr:colOff>
      <xdr:row>39</xdr:row>
      <xdr:rowOff>129627</xdr:rowOff>
    </xdr:to>
    <xdr:sp macro="" textlink="">
      <xdr:nvSpPr>
        <xdr:cNvPr id="528" name="円/楕円 527">
          <a:extLst>
            <a:ext uri="{FF2B5EF4-FFF2-40B4-BE49-F238E27FC236}">
              <a16:creationId xmlns:a16="http://schemas.microsoft.com/office/drawing/2014/main" id="{00000000-0008-0000-0600-000010020000}"/>
            </a:ext>
          </a:extLst>
        </xdr:cNvPr>
        <xdr:cNvSpPr/>
      </xdr:nvSpPr>
      <xdr:spPr>
        <a:xfrm>
          <a:off x="14541500" y="67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120754</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7" y="68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12450</xdr:rowOff>
    </xdr:from>
    <xdr:to>
      <xdr:col>20</xdr:col>
      <xdr:colOff>9525</xdr:colOff>
      <xdr:row>39</xdr:row>
      <xdr:rowOff>114050</xdr:rowOff>
    </xdr:to>
    <xdr:sp macro="" textlink="">
      <xdr:nvSpPr>
        <xdr:cNvPr id="530" name="円/楕円 529">
          <a:extLst>
            <a:ext uri="{FF2B5EF4-FFF2-40B4-BE49-F238E27FC236}">
              <a16:creationId xmlns:a16="http://schemas.microsoft.com/office/drawing/2014/main" id="{00000000-0008-0000-0600-000012020000}"/>
            </a:ext>
          </a:extLst>
        </xdr:cNvPr>
        <xdr:cNvSpPr/>
      </xdr:nvSpPr>
      <xdr:spPr>
        <a:xfrm>
          <a:off x="13652500" y="66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105177</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7" y="67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24740</xdr:rowOff>
    </xdr:from>
    <xdr:to>
      <xdr:col>18</xdr:col>
      <xdr:colOff>492125</xdr:colOff>
      <xdr:row>39</xdr:row>
      <xdr:rowOff>126340</xdr:rowOff>
    </xdr:to>
    <xdr:sp macro="" textlink="">
      <xdr:nvSpPr>
        <xdr:cNvPr id="532" name="円/楕円 531">
          <a:extLst>
            <a:ext uri="{FF2B5EF4-FFF2-40B4-BE49-F238E27FC236}">
              <a16:creationId xmlns:a16="http://schemas.microsoft.com/office/drawing/2014/main" id="{00000000-0008-0000-0600-000014020000}"/>
            </a:ext>
          </a:extLst>
        </xdr:cNvPr>
        <xdr:cNvSpPr/>
      </xdr:nvSpPr>
      <xdr:spPr>
        <a:xfrm>
          <a:off x="12763500" y="67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117467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7" y="680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a:extLst>
            <a:ext uri="{FF2B5EF4-FFF2-40B4-BE49-F238E27FC236}">
              <a16:creationId xmlns:a16="http://schemas.microsoft.com/office/drawing/2014/main" id="{00000000-0008-0000-0600-00002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a:extLst>
            <a:ext uri="{FF2B5EF4-FFF2-40B4-BE49-F238E27FC236}">
              <a16:creationId xmlns:a16="http://schemas.microsoft.com/office/drawing/2014/main" id="{00000000-0008-0000-0600-00002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a:extLst>
            <a:ext uri="{FF2B5EF4-FFF2-40B4-BE49-F238E27FC236}">
              <a16:creationId xmlns:a16="http://schemas.microsoft.com/office/drawing/2014/main" id="{00000000-0008-0000-0600-00002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a:extLst>
            <a:ext uri="{FF2B5EF4-FFF2-40B4-BE49-F238E27FC236}">
              <a16:creationId xmlns:a16="http://schemas.microsoft.com/office/drawing/2014/main" id="{00000000-0008-0000-0600-00002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a:extLst>
            <a:ext uri="{FF2B5EF4-FFF2-40B4-BE49-F238E27FC236}">
              <a16:creationId xmlns:a16="http://schemas.microsoft.com/office/drawing/2014/main" id="{00000000-0008-0000-0600-00003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a:extLst>
            <a:ext uri="{FF2B5EF4-FFF2-40B4-BE49-F238E27FC236}">
              <a16:creationId xmlns:a16="http://schemas.microsoft.com/office/drawing/2014/main" id="{00000000-0008-0000-0600-00003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a:extLst>
            <a:ext uri="{FF2B5EF4-FFF2-40B4-BE49-F238E27FC236}">
              <a16:creationId xmlns:a16="http://schemas.microsoft.com/office/drawing/2014/main" id="{00000000-0008-0000-0600-00003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29656</xdr:rowOff>
    </xdr:from>
    <xdr:to>
      <xdr:col>23</xdr:col>
      <xdr:colOff>516889</xdr:colOff>
      <xdr:row>78</xdr:row>
      <xdr:rowOff>40106</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202606"/>
          <a:ext cx="1269" cy="121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43933</xdr:rowOff>
    </xdr:from>
    <xdr:ext cx="534377"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1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78</xdr:row>
      <xdr:rowOff>40106</xdr:rowOff>
    </xdr:from>
    <xdr:to>
      <xdr:col>23</xdr:col>
      <xdr:colOff>606425</xdr:colOff>
      <xdr:row>78</xdr:row>
      <xdr:rowOff>40106</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41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147783</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97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132,359</a:t>
          </a:r>
          <a:endParaRPr kumimoji="1" lang="ja-JP" altLang="en-US" sz="1000" b="1">
            <a:latin typeface="ＭＳ Ｐゴシック"/>
          </a:endParaRPr>
        </a:p>
      </xdr:txBody>
    </xdr:sp>
    <xdr:clientData/>
  </xdr:oneCellAnchor>
  <xdr:twoCellAnchor>
    <xdr:from>
      <xdr:col>23</xdr:col>
      <xdr:colOff>428625</xdr:colOff>
      <xdr:row>71</xdr:row>
      <xdr:rowOff>29656</xdr:rowOff>
    </xdr:from>
    <xdr:to>
      <xdr:col>23</xdr:col>
      <xdr:colOff>606425</xdr:colOff>
      <xdr:row>71</xdr:row>
      <xdr:rowOff>29656</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20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85827</xdr:rowOff>
    </xdr:from>
    <xdr:to>
      <xdr:col>23</xdr:col>
      <xdr:colOff>517525</xdr:colOff>
      <xdr:row>75</xdr:row>
      <xdr:rowOff>95319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5481300" y="12944577"/>
          <a:ext cx="838200" cy="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95328</xdr:rowOff>
    </xdr:from>
    <xdr:ext cx="534377"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611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72451</xdr:rowOff>
    </xdr:from>
    <xdr:to>
      <xdr:col>23</xdr:col>
      <xdr:colOff>568325</xdr:colOff>
      <xdr:row>75</xdr:row>
      <xdr:rowOff>2601</xdr:rowOff>
    </xdr:to>
    <xdr:sp macro="" textlink="">
      <xdr:nvSpPr>
        <xdr:cNvPr id="615" name="フローチャート : 判断 614">
          <a:extLst>
            <a:ext uri="{FF2B5EF4-FFF2-40B4-BE49-F238E27FC236}">
              <a16:creationId xmlns:a16="http://schemas.microsoft.com/office/drawing/2014/main" id="{00000000-0008-0000-0600-000067020000}"/>
            </a:ext>
          </a:extLst>
        </xdr:cNvPr>
        <xdr:cNvSpPr/>
      </xdr:nvSpPr>
      <xdr:spPr>
        <a:xfrm>
          <a:off x="162687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53343</xdr:rowOff>
    </xdr:from>
    <xdr:to>
      <xdr:col>22</xdr:col>
      <xdr:colOff>365125</xdr:colOff>
      <xdr:row>75</xdr:row>
      <xdr:rowOff>85827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4592300" y="12912093"/>
          <a:ext cx="889000" cy="3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34896</xdr:rowOff>
    </xdr:from>
    <xdr:to>
      <xdr:col>22</xdr:col>
      <xdr:colOff>415925</xdr:colOff>
      <xdr:row>74</xdr:row>
      <xdr:rowOff>136496</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5430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153023</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14111" y="124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15614</xdr:rowOff>
    </xdr:from>
    <xdr:to>
      <xdr:col>21</xdr:col>
      <xdr:colOff>161925</xdr:colOff>
      <xdr:row>75</xdr:row>
      <xdr:rowOff>53343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3703300" y="12874364"/>
          <a:ext cx="889000" cy="3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19296</xdr:rowOff>
    </xdr:from>
    <xdr:to>
      <xdr:col>21</xdr:col>
      <xdr:colOff>212725</xdr:colOff>
      <xdr:row>74</xdr:row>
      <xdr:rowOff>120896</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4541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137423</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325111" y="124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150684</xdr:rowOff>
    </xdr:from>
    <xdr:to>
      <xdr:col>19</xdr:col>
      <xdr:colOff>644525</xdr:colOff>
      <xdr:row>75</xdr:row>
      <xdr:rowOff>15614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814300" y="12837984"/>
          <a:ext cx="889000" cy="3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2783</xdr:rowOff>
    </xdr:from>
    <xdr:to>
      <xdr:col>20</xdr:col>
      <xdr:colOff>9525</xdr:colOff>
      <xdr:row>74</xdr:row>
      <xdr:rowOff>104383</xdr:rowOff>
    </xdr:to>
    <xdr:sp macro="" textlink="">
      <xdr:nvSpPr>
        <xdr:cNvPr id="623" name="フローチャート : 判断 622">
          <a:extLst>
            <a:ext uri="{FF2B5EF4-FFF2-40B4-BE49-F238E27FC236}">
              <a16:creationId xmlns:a16="http://schemas.microsoft.com/office/drawing/2014/main" id="{00000000-0008-0000-0600-00006F020000}"/>
            </a:ext>
          </a:extLst>
        </xdr:cNvPr>
        <xdr:cNvSpPr/>
      </xdr:nvSpPr>
      <xdr:spPr>
        <a:xfrm>
          <a:off x="13652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120910</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246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171174</xdr:rowOff>
    </xdr:from>
    <xdr:to>
      <xdr:col>18</xdr:col>
      <xdr:colOff>492125</xdr:colOff>
      <xdr:row>74</xdr:row>
      <xdr:rowOff>101324</xdr:rowOff>
    </xdr:to>
    <xdr:sp macro="" textlink="">
      <xdr:nvSpPr>
        <xdr:cNvPr id="625" name="フローチャート : 判断 624">
          <a:extLst>
            <a:ext uri="{FF2B5EF4-FFF2-40B4-BE49-F238E27FC236}">
              <a16:creationId xmlns:a16="http://schemas.microsoft.com/office/drawing/2014/main" id="{00000000-0008-0000-0600-000071020000}"/>
            </a:ext>
          </a:extLst>
        </xdr:cNvPr>
        <xdr:cNvSpPr/>
      </xdr:nvSpPr>
      <xdr:spPr>
        <a:xfrm>
          <a:off x="12763500" y="1268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117851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46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44519</xdr:rowOff>
    </xdr:from>
    <xdr:to>
      <xdr:col>23</xdr:col>
      <xdr:colOff>568325</xdr:colOff>
      <xdr:row>75</xdr:row>
      <xdr:rowOff>146118</xdr:rowOff>
    </xdr:to>
    <xdr:sp macro="" textlink="">
      <xdr:nvSpPr>
        <xdr:cNvPr id="632" name="円/楕円 631">
          <a:extLst>
            <a:ext uri="{FF2B5EF4-FFF2-40B4-BE49-F238E27FC236}">
              <a16:creationId xmlns:a16="http://schemas.microsoft.com/office/drawing/2014/main" id="{00000000-0008-0000-0600-000078020000}"/>
            </a:ext>
          </a:extLst>
        </xdr:cNvPr>
        <xdr:cNvSpPr/>
      </xdr:nvSpPr>
      <xdr:spPr>
        <a:xfrm>
          <a:off x="16268700" y="129032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22946</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28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63,327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35027</xdr:rowOff>
    </xdr:from>
    <xdr:to>
      <xdr:col>22</xdr:col>
      <xdr:colOff>415925</xdr:colOff>
      <xdr:row>75</xdr:row>
      <xdr:rowOff>136627</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5430500" y="1289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127754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8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64,199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2543</xdr:rowOff>
    </xdr:from>
    <xdr:to>
      <xdr:col>21</xdr:col>
      <xdr:colOff>212725</xdr:colOff>
      <xdr:row>75</xdr:row>
      <xdr:rowOff>104143</xdr:rowOff>
    </xdr:to>
    <xdr:sp macro="" textlink="">
      <xdr:nvSpPr>
        <xdr:cNvPr id="636" name="円/楕円 635">
          <a:extLst>
            <a:ext uri="{FF2B5EF4-FFF2-40B4-BE49-F238E27FC236}">
              <a16:creationId xmlns:a16="http://schemas.microsoft.com/office/drawing/2014/main" id="{00000000-0008-0000-0600-00007C020000}"/>
            </a:ext>
          </a:extLst>
        </xdr:cNvPr>
        <xdr:cNvSpPr/>
      </xdr:nvSpPr>
      <xdr:spPr>
        <a:xfrm>
          <a:off x="14541500" y="1286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95270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9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67,183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136264</xdr:rowOff>
    </xdr:from>
    <xdr:to>
      <xdr:col>20</xdr:col>
      <xdr:colOff>9525</xdr:colOff>
      <xdr:row>75</xdr:row>
      <xdr:rowOff>66414</xdr:rowOff>
    </xdr:to>
    <xdr:sp macro="" textlink="">
      <xdr:nvSpPr>
        <xdr:cNvPr id="638" name="円/楕円 637">
          <a:extLst>
            <a:ext uri="{FF2B5EF4-FFF2-40B4-BE49-F238E27FC236}">
              <a16:creationId xmlns:a16="http://schemas.microsoft.com/office/drawing/2014/main" id="{00000000-0008-0000-0600-00007E020000}"/>
            </a:ext>
          </a:extLst>
        </xdr:cNvPr>
        <xdr:cNvSpPr/>
      </xdr:nvSpPr>
      <xdr:spPr>
        <a:xfrm>
          <a:off x="13652500" y="1282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57541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91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70,649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99884</xdr:rowOff>
    </xdr:from>
    <xdr:to>
      <xdr:col>18</xdr:col>
      <xdr:colOff>492125</xdr:colOff>
      <xdr:row>75</xdr:row>
      <xdr:rowOff>30034</xdr:rowOff>
    </xdr:to>
    <xdr:sp macro="" textlink="">
      <xdr:nvSpPr>
        <xdr:cNvPr id="640" name="円/楕円 639">
          <a:extLst>
            <a:ext uri="{FF2B5EF4-FFF2-40B4-BE49-F238E27FC236}">
              <a16:creationId xmlns:a16="http://schemas.microsoft.com/office/drawing/2014/main" id="{00000000-0008-0000-0600-000080020000}"/>
            </a:ext>
          </a:extLst>
        </xdr:cNvPr>
        <xdr:cNvSpPr/>
      </xdr:nvSpPr>
      <xdr:spPr>
        <a:xfrm>
          <a:off x="12763500" y="127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21161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7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138215</xdr:rowOff>
    </xdr:from>
    <xdr:to>
      <xdr:col>23</xdr:col>
      <xdr:colOff>516889</xdr:colOff>
      <xdr:row>99</xdr:row>
      <xdr:rowOff>34201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568715"/>
          <a:ext cx="1269" cy="1439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38028</xdr:rowOff>
    </xdr:from>
    <xdr:ext cx="469744"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701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3,961</a:t>
          </a:r>
          <a:endParaRPr kumimoji="1" lang="ja-JP" altLang="en-US" sz="1000" b="1">
            <a:latin typeface="ＭＳ Ｐゴシック"/>
          </a:endParaRPr>
        </a:p>
      </xdr:txBody>
    </xdr:sp>
    <xdr:clientData/>
  </xdr:oneCellAnchor>
  <xdr:twoCellAnchor>
    <xdr:from>
      <xdr:col>23</xdr:col>
      <xdr:colOff>428625</xdr:colOff>
      <xdr:row>99</xdr:row>
      <xdr:rowOff>34201</xdr:rowOff>
    </xdr:from>
    <xdr:to>
      <xdr:col>23</xdr:col>
      <xdr:colOff>606425</xdr:colOff>
      <xdr:row>99</xdr:row>
      <xdr:rowOff>34201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700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84892</xdr:rowOff>
    </xdr:from>
    <xdr:ext cx="534377"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34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92,091</a:t>
          </a:r>
          <a:endParaRPr kumimoji="1" lang="ja-JP" altLang="en-US" sz="1000" b="1">
            <a:latin typeface="ＭＳ Ｐゴシック"/>
          </a:endParaRPr>
        </a:p>
      </xdr:txBody>
    </xdr:sp>
    <xdr:clientData/>
  </xdr:oneCellAnchor>
  <xdr:twoCellAnchor>
    <xdr:from>
      <xdr:col>23</xdr:col>
      <xdr:colOff>428625</xdr:colOff>
      <xdr:row>90</xdr:row>
      <xdr:rowOff>138215</xdr:rowOff>
    </xdr:from>
    <xdr:to>
      <xdr:col>23</xdr:col>
      <xdr:colOff>606425</xdr:colOff>
      <xdr:row>90</xdr:row>
      <xdr:rowOff>138215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56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84167</xdr:rowOff>
    </xdr:from>
    <xdr:to>
      <xdr:col>23</xdr:col>
      <xdr:colOff>517525</xdr:colOff>
      <xdr:row>99</xdr:row>
      <xdr:rowOff>34201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5481300" y="16886267"/>
          <a:ext cx="838200" cy="12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49728</xdr:rowOff>
    </xdr:from>
    <xdr:ext cx="534377"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337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32,800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26851</xdr:rowOff>
    </xdr:from>
    <xdr:to>
      <xdr:col>23</xdr:col>
      <xdr:colOff>568325</xdr:colOff>
      <xdr:row>96</xdr:row>
      <xdr:rowOff>128451</xdr:rowOff>
    </xdr:to>
    <xdr:sp macro="" textlink="">
      <xdr:nvSpPr>
        <xdr:cNvPr id="674" name="フローチャート : 判断 673">
          <a:extLst>
            <a:ext uri="{FF2B5EF4-FFF2-40B4-BE49-F238E27FC236}">
              <a16:creationId xmlns:a16="http://schemas.microsoft.com/office/drawing/2014/main" id="{00000000-0008-0000-0600-0000A2020000}"/>
            </a:ext>
          </a:extLst>
        </xdr:cNvPr>
        <xdr:cNvSpPr/>
      </xdr:nvSpPr>
      <xdr:spPr>
        <a:xfrm>
          <a:off x="16268700" y="164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135568</xdr:rowOff>
    </xdr:from>
    <xdr:to>
      <xdr:col>22</xdr:col>
      <xdr:colOff>365125</xdr:colOff>
      <xdr:row>98</xdr:row>
      <xdr:rowOff>84167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4592300" y="16766218"/>
          <a:ext cx="889000" cy="1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55328</xdr:rowOff>
    </xdr:from>
    <xdr:to>
      <xdr:col>22</xdr:col>
      <xdr:colOff>415925</xdr:colOff>
      <xdr:row>96</xdr:row>
      <xdr:rowOff>156928</xdr:rowOff>
    </xdr:to>
    <xdr:sp macro="" textlink="">
      <xdr:nvSpPr>
        <xdr:cNvPr id="676" name="フローチャート : 判断 675">
          <a:extLst>
            <a:ext uri="{FF2B5EF4-FFF2-40B4-BE49-F238E27FC236}">
              <a16:creationId xmlns:a16="http://schemas.microsoft.com/office/drawing/2014/main" id="{00000000-0008-0000-0600-0000A4020000}"/>
            </a:ext>
          </a:extLst>
        </xdr:cNvPr>
        <xdr:cNvSpPr/>
      </xdr:nvSpPr>
      <xdr:spPr>
        <a:xfrm>
          <a:off x="154305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2005</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14111" y="1628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135568</xdr:rowOff>
    </xdr:from>
    <xdr:to>
      <xdr:col>21</xdr:col>
      <xdr:colOff>161925</xdr:colOff>
      <xdr:row>98</xdr:row>
      <xdr:rowOff>38381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3703300" y="16766218"/>
          <a:ext cx="889000" cy="7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149120</xdr:rowOff>
    </xdr:from>
    <xdr:to>
      <xdr:col>21</xdr:col>
      <xdr:colOff>212725</xdr:colOff>
      <xdr:row>97</xdr:row>
      <xdr:rowOff>79270</xdr:rowOff>
    </xdr:to>
    <xdr:sp macro="" textlink="">
      <xdr:nvSpPr>
        <xdr:cNvPr id="679" name="フローチャート : 判断 678">
          <a:extLst>
            <a:ext uri="{FF2B5EF4-FFF2-40B4-BE49-F238E27FC236}">
              <a16:creationId xmlns:a16="http://schemas.microsoft.com/office/drawing/2014/main" id="{00000000-0008-0000-0600-0000A7020000}"/>
            </a:ext>
          </a:extLst>
        </xdr:cNvPr>
        <xdr:cNvSpPr/>
      </xdr:nvSpPr>
      <xdr:spPr>
        <a:xfrm>
          <a:off x="14541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95797</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38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38381</xdr:rowOff>
    </xdr:from>
    <xdr:to>
      <xdr:col>19</xdr:col>
      <xdr:colOff>644525</xdr:colOff>
      <xdr:row>98</xdr:row>
      <xdr:rowOff>52603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2814300" y="16840481"/>
          <a:ext cx="889000" cy="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42608</xdr:rowOff>
    </xdr:from>
    <xdr:to>
      <xdr:col>20</xdr:col>
      <xdr:colOff>9525</xdr:colOff>
      <xdr:row>96</xdr:row>
      <xdr:rowOff>144208</xdr:rowOff>
    </xdr:to>
    <xdr:sp macro="" textlink="">
      <xdr:nvSpPr>
        <xdr:cNvPr id="682" name="フローチャート : 判断 681">
          <a:extLst>
            <a:ext uri="{FF2B5EF4-FFF2-40B4-BE49-F238E27FC236}">
              <a16:creationId xmlns:a16="http://schemas.microsoft.com/office/drawing/2014/main" id="{00000000-0008-0000-0600-0000AA020000}"/>
            </a:ext>
          </a:extLst>
        </xdr:cNvPr>
        <xdr:cNvSpPr/>
      </xdr:nvSpPr>
      <xdr:spPr>
        <a:xfrm>
          <a:off x="13652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160735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2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107449</xdr:rowOff>
    </xdr:from>
    <xdr:to>
      <xdr:col>18</xdr:col>
      <xdr:colOff>492125</xdr:colOff>
      <xdr:row>97</xdr:row>
      <xdr:rowOff>37599</xdr:rowOff>
    </xdr:to>
    <xdr:sp macro="" textlink="">
      <xdr:nvSpPr>
        <xdr:cNvPr id="684" name="フローチャート : 判断 683">
          <a:extLst>
            <a:ext uri="{FF2B5EF4-FFF2-40B4-BE49-F238E27FC236}">
              <a16:creationId xmlns:a16="http://schemas.microsoft.com/office/drawing/2014/main" id="{00000000-0008-0000-0600-0000AC020000}"/>
            </a:ext>
          </a:extLst>
        </xdr:cNvPr>
        <xdr:cNvSpPr/>
      </xdr:nvSpPr>
      <xdr:spPr>
        <a:xfrm>
          <a:off x="12763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54126</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47111" y="163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154851</xdr:rowOff>
    </xdr:from>
    <xdr:to>
      <xdr:col>23</xdr:col>
      <xdr:colOff>568325</xdr:colOff>
      <xdr:row>99</xdr:row>
      <xdr:rowOff>85001</xdr:rowOff>
    </xdr:to>
    <xdr:sp macro="" textlink="">
      <xdr:nvSpPr>
        <xdr:cNvPr id="691" name="円/楕円 690">
          <a:extLst>
            <a:ext uri="{FF2B5EF4-FFF2-40B4-BE49-F238E27FC236}">
              <a16:creationId xmlns:a16="http://schemas.microsoft.com/office/drawing/2014/main" id="{00000000-0008-0000-0600-0000B3020000}"/>
            </a:ext>
          </a:extLst>
        </xdr:cNvPr>
        <xdr:cNvSpPr/>
      </xdr:nvSpPr>
      <xdr:spPr>
        <a:xfrm>
          <a:off x="16268700" y="1695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69778</xdr:rowOff>
    </xdr:from>
    <xdr:ext cx="469744"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87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33367</xdr:rowOff>
    </xdr:from>
    <xdr:to>
      <xdr:col>22</xdr:col>
      <xdr:colOff>415925</xdr:colOff>
      <xdr:row>98</xdr:row>
      <xdr:rowOff>134967</xdr:rowOff>
    </xdr:to>
    <xdr:sp macro="" textlink="">
      <xdr:nvSpPr>
        <xdr:cNvPr id="693" name="円/楕円 692">
          <a:extLst>
            <a:ext uri="{FF2B5EF4-FFF2-40B4-BE49-F238E27FC236}">
              <a16:creationId xmlns:a16="http://schemas.microsoft.com/office/drawing/2014/main" id="{00000000-0008-0000-0600-0000B5020000}"/>
            </a:ext>
          </a:extLst>
        </xdr:cNvPr>
        <xdr:cNvSpPr/>
      </xdr:nvSpPr>
      <xdr:spPr>
        <a:xfrm>
          <a:off x="15430500" y="1683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126094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92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84768</xdr:rowOff>
    </xdr:from>
    <xdr:to>
      <xdr:col>21</xdr:col>
      <xdr:colOff>212725</xdr:colOff>
      <xdr:row>98</xdr:row>
      <xdr:rowOff>14918</xdr:rowOff>
    </xdr:to>
    <xdr:sp macro="" textlink="">
      <xdr:nvSpPr>
        <xdr:cNvPr id="695" name="円/楕円 694">
          <a:extLst>
            <a:ext uri="{FF2B5EF4-FFF2-40B4-BE49-F238E27FC236}">
              <a16:creationId xmlns:a16="http://schemas.microsoft.com/office/drawing/2014/main" id="{00000000-0008-0000-0600-0000B7020000}"/>
            </a:ext>
          </a:extLst>
        </xdr:cNvPr>
        <xdr:cNvSpPr/>
      </xdr:nvSpPr>
      <xdr:spPr>
        <a:xfrm>
          <a:off x="14541500" y="1671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6045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8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159031</xdr:rowOff>
    </xdr:from>
    <xdr:to>
      <xdr:col>20</xdr:col>
      <xdr:colOff>9525</xdr:colOff>
      <xdr:row>98</xdr:row>
      <xdr:rowOff>89181</xdr:rowOff>
    </xdr:to>
    <xdr:sp macro="" textlink="">
      <xdr:nvSpPr>
        <xdr:cNvPr id="697" name="円/楕円 696">
          <a:extLst>
            <a:ext uri="{FF2B5EF4-FFF2-40B4-BE49-F238E27FC236}">
              <a16:creationId xmlns:a16="http://schemas.microsoft.com/office/drawing/2014/main" id="{00000000-0008-0000-0600-0000B9020000}"/>
            </a:ext>
          </a:extLst>
        </xdr:cNvPr>
        <xdr:cNvSpPr/>
      </xdr:nvSpPr>
      <xdr:spPr>
        <a:xfrm>
          <a:off x="13652500" y="1678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80308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88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1803</xdr:rowOff>
    </xdr:from>
    <xdr:to>
      <xdr:col>18</xdr:col>
      <xdr:colOff>492125</xdr:colOff>
      <xdr:row>98</xdr:row>
      <xdr:rowOff>103403</xdr:rowOff>
    </xdr:to>
    <xdr:sp macro="" textlink="">
      <xdr:nvSpPr>
        <xdr:cNvPr id="699" name="円/楕円 698">
          <a:extLst>
            <a:ext uri="{FF2B5EF4-FFF2-40B4-BE49-F238E27FC236}">
              <a16:creationId xmlns:a16="http://schemas.microsoft.com/office/drawing/2014/main" id="{00000000-0008-0000-0600-0000BB020000}"/>
            </a:ext>
          </a:extLst>
        </xdr:cNvPr>
        <xdr:cNvSpPr/>
      </xdr:nvSpPr>
      <xdr:spPr>
        <a:xfrm>
          <a:off x="12763500" y="1680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94530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89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55662</xdr:rowOff>
    </xdr:from>
    <xdr:to>
      <xdr:col>32</xdr:col>
      <xdr:colOff>186689</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70612"/>
          <a:ext cx="1269" cy="1414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2339</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4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12,997</a:t>
          </a:r>
          <a:endParaRPr kumimoji="1" lang="ja-JP" altLang="en-US" sz="1000" b="1">
            <a:latin typeface="ＭＳ Ｐゴシック"/>
          </a:endParaRPr>
        </a:p>
      </xdr:txBody>
    </xdr:sp>
    <xdr:clientData/>
  </xdr:oneCellAnchor>
  <xdr:twoCellAnchor>
    <xdr:from>
      <xdr:col>32</xdr:col>
      <xdr:colOff>98425</xdr:colOff>
      <xdr:row>31</xdr:row>
      <xdr:rowOff>55662</xdr:rowOff>
    </xdr:from>
    <xdr:to>
      <xdr:col>32</xdr:col>
      <xdr:colOff>276225</xdr:colOff>
      <xdr:row>31</xdr:row>
      <xdr:rowOff>55662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7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55662</xdr:rowOff>
    </xdr:from>
    <xdr:to>
      <xdr:col>32</xdr:col>
      <xdr:colOff>187325</xdr:colOff>
      <xdr:row>31</xdr:row>
      <xdr:rowOff>78305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5370612"/>
          <a:ext cx="838200" cy="2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122409</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143982</xdr:rowOff>
    </xdr:from>
    <xdr:to>
      <xdr:col>32</xdr:col>
      <xdr:colOff>238125</xdr:colOff>
      <xdr:row>38</xdr:row>
      <xdr:rowOff>74132</xdr:rowOff>
    </xdr:to>
    <xdr:sp macro="" textlink="">
      <xdr:nvSpPr>
        <xdr:cNvPr id="733" name="フローチャート : 判断 732">
          <a:extLst>
            <a:ext uri="{FF2B5EF4-FFF2-40B4-BE49-F238E27FC236}">
              <a16:creationId xmlns:a16="http://schemas.microsoft.com/office/drawing/2014/main" id="{00000000-0008-0000-0600-0000DD020000}"/>
            </a:ext>
          </a:extLst>
        </xdr:cNvPr>
        <xdr:cNvSpPr/>
      </xdr:nvSpPr>
      <xdr:spPr>
        <a:xfrm>
          <a:off x="221107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78305</xdr:rowOff>
    </xdr:from>
    <xdr:to>
      <xdr:col>31</xdr:col>
      <xdr:colOff>34925</xdr:colOff>
      <xdr:row>32</xdr:row>
      <xdr:rowOff>106390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5393255"/>
          <a:ext cx="889000" cy="19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171414</xdr:rowOff>
    </xdr:from>
    <xdr:to>
      <xdr:col>31</xdr:col>
      <xdr:colOff>85725</xdr:colOff>
      <xdr:row>38</xdr:row>
      <xdr:rowOff>101564</xdr:rowOff>
    </xdr:to>
    <xdr:sp macro="" textlink="">
      <xdr:nvSpPr>
        <xdr:cNvPr id="735" name="フローチャート : 判断 734">
          <a:extLst>
            <a:ext uri="{FF2B5EF4-FFF2-40B4-BE49-F238E27FC236}">
              <a16:creationId xmlns:a16="http://schemas.microsoft.com/office/drawing/2014/main" id="{00000000-0008-0000-0600-0000DF020000}"/>
            </a:ext>
          </a:extLst>
        </xdr:cNvPr>
        <xdr:cNvSpPr/>
      </xdr:nvSpPr>
      <xdr:spPr>
        <a:xfrm>
          <a:off x="21272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92691</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7" y="660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103015</xdr:rowOff>
    </xdr:from>
    <xdr:to>
      <xdr:col>29</xdr:col>
      <xdr:colOff>517525</xdr:colOff>
      <xdr:row>32</xdr:row>
      <xdr:rowOff>106390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5589415"/>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24674</xdr:rowOff>
    </xdr:from>
    <xdr:to>
      <xdr:col>29</xdr:col>
      <xdr:colOff>568325</xdr:colOff>
      <xdr:row>38</xdr:row>
      <xdr:rowOff>126274</xdr:rowOff>
    </xdr:to>
    <xdr:sp macro="" textlink="">
      <xdr:nvSpPr>
        <xdr:cNvPr id="738" name="フローチャート : 判断 737">
          <a:extLst>
            <a:ext uri="{FF2B5EF4-FFF2-40B4-BE49-F238E27FC236}">
              <a16:creationId xmlns:a16="http://schemas.microsoft.com/office/drawing/2014/main" id="{00000000-0008-0000-0600-0000E2020000}"/>
            </a:ext>
          </a:extLst>
        </xdr:cNvPr>
        <xdr:cNvSpPr/>
      </xdr:nvSpPr>
      <xdr:spPr>
        <a:xfrm>
          <a:off x="20383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117401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7" y="66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103015</xdr:rowOff>
    </xdr:from>
    <xdr:to>
      <xdr:col>28</xdr:col>
      <xdr:colOff>314325</xdr:colOff>
      <xdr:row>32</xdr:row>
      <xdr:rowOff>156464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5589415"/>
          <a:ext cx="889000" cy="5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130919</xdr:rowOff>
    </xdr:from>
    <xdr:to>
      <xdr:col>28</xdr:col>
      <xdr:colOff>365125</xdr:colOff>
      <xdr:row>38</xdr:row>
      <xdr:rowOff>61069</xdr:rowOff>
    </xdr:to>
    <xdr:sp macro="" textlink="">
      <xdr:nvSpPr>
        <xdr:cNvPr id="741" name="フローチャート : 判断 740">
          <a:extLst>
            <a:ext uri="{FF2B5EF4-FFF2-40B4-BE49-F238E27FC236}">
              <a16:creationId xmlns:a16="http://schemas.microsoft.com/office/drawing/2014/main" id="{00000000-0008-0000-0600-0000E5020000}"/>
            </a:ext>
          </a:extLst>
        </xdr:cNvPr>
        <xdr:cNvSpPr/>
      </xdr:nvSpPr>
      <xdr:spPr>
        <a:xfrm>
          <a:off x="19494500" y="647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52196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7" y="656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140607</xdr:rowOff>
    </xdr:from>
    <xdr:to>
      <xdr:col>27</xdr:col>
      <xdr:colOff>161925</xdr:colOff>
      <xdr:row>38</xdr:row>
      <xdr:rowOff>70757</xdr:rowOff>
    </xdr:to>
    <xdr:sp macro="" textlink="">
      <xdr:nvSpPr>
        <xdr:cNvPr id="743" name="フローチャート : 判断 742">
          <a:extLst>
            <a:ext uri="{FF2B5EF4-FFF2-40B4-BE49-F238E27FC236}">
              <a16:creationId xmlns:a16="http://schemas.microsoft.com/office/drawing/2014/main" id="{00000000-0008-0000-0600-0000E7020000}"/>
            </a:ext>
          </a:extLst>
        </xdr:cNvPr>
        <xdr:cNvSpPr/>
      </xdr:nvSpPr>
      <xdr:spPr>
        <a:xfrm>
          <a:off x="18605500" y="648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61884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7"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31</xdr:row>
      <xdr:rowOff>4862</xdr:rowOff>
    </xdr:from>
    <xdr:to>
      <xdr:col>32</xdr:col>
      <xdr:colOff>238125</xdr:colOff>
      <xdr:row>31</xdr:row>
      <xdr:rowOff>106462</xdr:rowOff>
    </xdr:to>
    <xdr:sp macro="" textlink="">
      <xdr:nvSpPr>
        <xdr:cNvPr id="750" name="円/楕円 749">
          <a:extLst>
            <a:ext uri="{FF2B5EF4-FFF2-40B4-BE49-F238E27FC236}">
              <a16:creationId xmlns:a16="http://schemas.microsoft.com/office/drawing/2014/main" id="{00000000-0008-0000-0600-0000EE020000}"/>
            </a:ext>
          </a:extLst>
        </xdr:cNvPr>
        <xdr:cNvSpPr/>
      </xdr:nvSpPr>
      <xdr:spPr>
        <a:xfrm>
          <a:off x="22110700" y="531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129339</xdr:rowOff>
    </xdr:from>
    <xdr:ext cx="534377"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527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12,997</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27505</xdr:rowOff>
    </xdr:from>
    <xdr:to>
      <xdr:col>31</xdr:col>
      <xdr:colOff>85725</xdr:colOff>
      <xdr:row>31</xdr:row>
      <xdr:rowOff>129105</xdr:rowOff>
    </xdr:to>
    <xdr:sp macro="" textlink="">
      <xdr:nvSpPr>
        <xdr:cNvPr id="752" name="円/楕円 751">
          <a:extLst>
            <a:ext uri="{FF2B5EF4-FFF2-40B4-BE49-F238E27FC236}">
              <a16:creationId xmlns:a16="http://schemas.microsoft.com/office/drawing/2014/main" id="{00000000-0008-0000-0600-0000F0020000}"/>
            </a:ext>
          </a:extLst>
        </xdr:cNvPr>
        <xdr:cNvSpPr/>
      </xdr:nvSpPr>
      <xdr:spPr>
        <a:xfrm>
          <a:off x="21272500" y="53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29</xdr:row>
      <xdr:rowOff>145632</xdr:rowOff>
    </xdr:from>
    <xdr:ext cx="534377"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56111" y="511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12,789</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55590</xdr:rowOff>
    </xdr:from>
    <xdr:to>
      <xdr:col>29</xdr:col>
      <xdr:colOff>568325</xdr:colOff>
      <xdr:row>32</xdr:row>
      <xdr:rowOff>157190</xdr:rowOff>
    </xdr:to>
    <xdr:sp macro="" textlink="">
      <xdr:nvSpPr>
        <xdr:cNvPr id="754" name="円/楕円 753">
          <a:extLst>
            <a:ext uri="{FF2B5EF4-FFF2-40B4-BE49-F238E27FC236}">
              <a16:creationId xmlns:a16="http://schemas.microsoft.com/office/drawing/2014/main" id="{00000000-0008-0000-0600-0000F2020000}"/>
            </a:ext>
          </a:extLst>
        </xdr:cNvPr>
        <xdr:cNvSpPr/>
      </xdr:nvSpPr>
      <xdr:spPr>
        <a:xfrm>
          <a:off x="20383500" y="55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31</xdr:row>
      <xdr:rowOff>2267</xdr:rowOff>
    </xdr:from>
    <xdr:ext cx="534377"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67111" y="531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10,956</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52215</xdr:rowOff>
    </xdr:from>
    <xdr:to>
      <xdr:col>28</xdr:col>
      <xdr:colOff>365125</xdr:colOff>
      <xdr:row>32</xdr:row>
      <xdr:rowOff>153815</xdr:rowOff>
    </xdr:to>
    <xdr:sp macro="" textlink="">
      <xdr:nvSpPr>
        <xdr:cNvPr id="756" name="円/楕円 755">
          <a:extLst>
            <a:ext uri="{FF2B5EF4-FFF2-40B4-BE49-F238E27FC236}">
              <a16:creationId xmlns:a16="http://schemas.microsoft.com/office/drawing/2014/main" id="{00000000-0008-0000-0600-0000F4020000}"/>
            </a:ext>
          </a:extLst>
        </xdr:cNvPr>
        <xdr:cNvSpPr/>
      </xdr:nvSpPr>
      <xdr:spPr>
        <a:xfrm>
          <a:off x="19494500" y="553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30</xdr:row>
      <xdr:rowOff>170342</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278111" y="531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10,987</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105664</xdr:rowOff>
    </xdr:from>
    <xdr:to>
      <xdr:col>27</xdr:col>
      <xdr:colOff>161925</xdr:colOff>
      <xdr:row>33</xdr:row>
      <xdr:rowOff>35814</xdr:rowOff>
    </xdr:to>
    <xdr:sp macro="" textlink="">
      <xdr:nvSpPr>
        <xdr:cNvPr id="758" name="円/楕円 757">
          <a:extLst>
            <a:ext uri="{FF2B5EF4-FFF2-40B4-BE49-F238E27FC236}">
              <a16:creationId xmlns:a16="http://schemas.microsoft.com/office/drawing/2014/main" id="{00000000-0008-0000-0600-0000F6020000}"/>
            </a:ext>
          </a:extLst>
        </xdr:cNvPr>
        <xdr:cNvSpPr/>
      </xdr:nvSpPr>
      <xdr:spPr>
        <a:xfrm>
          <a:off x="18605500" y="55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31</xdr:row>
      <xdr:rowOff>52341</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389111" y="536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109022</xdr:rowOff>
    </xdr:from>
    <xdr:to>
      <xdr:col>32</xdr:col>
      <xdr:colOff>186689</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852972"/>
          <a:ext cx="1269" cy="123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55699</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26,921</a:t>
          </a:r>
          <a:endParaRPr kumimoji="1" lang="ja-JP" altLang="en-US" sz="1000" b="1">
            <a:latin typeface="ＭＳ Ｐゴシック"/>
          </a:endParaRPr>
        </a:p>
      </xdr:txBody>
    </xdr:sp>
    <xdr:clientData/>
  </xdr:oneCellAnchor>
  <xdr:twoCellAnchor>
    <xdr:from>
      <xdr:col>32</xdr:col>
      <xdr:colOff>98425</xdr:colOff>
      <xdr:row>51</xdr:row>
      <xdr:rowOff>109022</xdr:rowOff>
    </xdr:from>
    <xdr:to>
      <xdr:col>32</xdr:col>
      <xdr:colOff>276225</xdr:colOff>
      <xdr:row>51</xdr:row>
      <xdr:rowOff>109022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85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5604</xdr:rowOff>
    </xdr:from>
    <xdr:to>
      <xdr:col>32</xdr:col>
      <xdr:colOff>187325</xdr:colOff>
      <xdr:row>58</xdr:row>
      <xdr:rowOff>9672</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9949704"/>
          <a:ext cx="8382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111411</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71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88534</xdr:rowOff>
    </xdr:from>
    <xdr:to>
      <xdr:col>32</xdr:col>
      <xdr:colOff>238125</xdr:colOff>
      <xdr:row>58</xdr:row>
      <xdr:rowOff>18684</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221107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2677</xdr:rowOff>
    </xdr:from>
    <xdr:to>
      <xdr:col>31</xdr:col>
      <xdr:colOff>34925</xdr:colOff>
      <xdr:row>58</xdr:row>
      <xdr:rowOff>9672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9946777"/>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114823</xdr:rowOff>
    </xdr:from>
    <xdr:to>
      <xdr:col>31</xdr:col>
      <xdr:colOff>85725</xdr:colOff>
      <xdr:row>58</xdr:row>
      <xdr:rowOff>44973</xdr:rowOff>
    </xdr:to>
    <xdr:sp macro="" textlink="">
      <xdr:nvSpPr>
        <xdr:cNvPr id="790" name="フローチャート : 判断 789">
          <a:extLst>
            <a:ext uri="{FF2B5EF4-FFF2-40B4-BE49-F238E27FC236}">
              <a16:creationId xmlns:a16="http://schemas.microsoft.com/office/drawing/2014/main" id="{00000000-0008-0000-0600-000016030000}"/>
            </a:ext>
          </a:extLst>
        </xdr:cNvPr>
        <xdr:cNvSpPr/>
      </xdr:nvSpPr>
      <xdr:spPr>
        <a:xfrm>
          <a:off x="21272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61500</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7"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2677</xdr:rowOff>
    </xdr:from>
    <xdr:to>
      <xdr:col>29</xdr:col>
      <xdr:colOff>517525</xdr:colOff>
      <xdr:row>58</xdr:row>
      <xdr:rowOff>9352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545300" y="9946777"/>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79619</xdr:rowOff>
    </xdr:from>
    <xdr:to>
      <xdr:col>29</xdr:col>
      <xdr:colOff>568325</xdr:colOff>
      <xdr:row>58</xdr:row>
      <xdr:rowOff>9769</xdr:rowOff>
    </xdr:to>
    <xdr:sp macro="" textlink="">
      <xdr:nvSpPr>
        <xdr:cNvPr id="793" name="フローチャート : 判断 792">
          <a:extLst>
            <a:ext uri="{FF2B5EF4-FFF2-40B4-BE49-F238E27FC236}">
              <a16:creationId xmlns:a16="http://schemas.microsoft.com/office/drawing/2014/main" id="{00000000-0008-0000-0600-000019030000}"/>
            </a:ext>
          </a:extLst>
        </xdr:cNvPr>
        <xdr:cNvSpPr/>
      </xdr:nvSpPr>
      <xdr:spPr>
        <a:xfrm>
          <a:off x="20383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26296</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7"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9352</xdr:rowOff>
    </xdr:from>
    <xdr:to>
      <xdr:col>28</xdr:col>
      <xdr:colOff>314325</xdr:colOff>
      <xdr:row>58</xdr:row>
      <xdr:rowOff>18862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9953452"/>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72623</xdr:rowOff>
    </xdr:from>
    <xdr:to>
      <xdr:col>28</xdr:col>
      <xdr:colOff>365125</xdr:colOff>
      <xdr:row>58</xdr:row>
      <xdr:rowOff>2773</xdr:rowOff>
    </xdr:to>
    <xdr:sp macro="" textlink="">
      <xdr:nvSpPr>
        <xdr:cNvPr id="796" name="フローチャート : 判断 795">
          <a:extLst>
            <a:ext uri="{FF2B5EF4-FFF2-40B4-BE49-F238E27FC236}">
              <a16:creationId xmlns:a16="http://schemas.microsoft.com/office/drawing/2014/main" id="{00000000-0008-0000-0600-00001C030000}"/>
            </a:ext>
          </a:extLst>
        </xdr:cNvPr>
        <xdr:cNvSpPr/>
      </xdr:nvSpPr>
      <xdr:spPr>
        <a:xfrm>
          <a:off x="19494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19300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7"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17622</xdr:rowOff>
    </xdr:from>
    <xdr:to>
      <xdr:col>27</xdr:col>
      <xdr:colOff>161925</xdr:colOff>
      <xdr:row>57</xdr:row>
      <xdr:rowOff>119222</xdr:rowOff>
    </xdr:to>
    <xdr:sp macro="" textlink="">
      <xdr:nvSpPr>
        <xdr:cNvPr id="798" name="フローチャート : 判断 797">
          <a:extLst>
            <a:ext uri="{FF2B5EF4-FFF2-40B4-BE49-F238E27FC236}">
              <a16:creationId xmlns:a16="http://schemas.microsoft.com/office/drawing/2014/main" id="{00000000-0008-0000-0600-00001E030000}"/>
            </a:ext>
          </a:extLst>
        </xdr:cNvPr>
        <xdr:cNvSpPr/>
      </xdr:nvSpPr>
      <xdr:spPr>
        <a:xfrm>
          <a:off x="18605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135749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7" y="956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126254</xdr:rowOff>
    </xdr:from>
    <xdr:to>
      <xdr:col>32</xdr:col>
      <xdr:colOff>238125</xdr:colOff>
      <xdr:row>58</xdr:row>
      <xdr:rowOff>56404</xdr:rowOff>
    </xdr:to>
    <xdr:sp macro="" textlink="">
      <xdr:nvSpPr>
        <xdr:cNvPr id="805" name="円/楕円 804">
          <a:extLst>
            <a:ext uri="{FF2B5EF4-FFF2-40B4-BE49-F238E27FC236}">
              <a16:creationId xmlns:a16="http://schemas.microsoft.com/office/drawing/2014/main" id="{00000000-0008-0000-0600-000025030000}"/>
            </a:ext>
          </a:extLst>
        </xdr:cNvPr>
        <xdr:cNvSpPr/>
      </xdr:nvSpPr>
      <xdr:spPr>
        <a:xfrm>
          <a:off x="22110700" y="989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104681</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87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130322</xdr:rowOff>
    </xdr:from>
    <xdr:to>
      <xdr:col>31</xdr:col>
      <xdr:colOff>85725</xdr:colOff>
      <xdr:row>58</xdr:row>
      <xdr:rowOff>60472</xdr:rowOff>
    </xdr:to>
    <xdr:sp macro="" textlink="">
      <xdr:nvSpPr>
        <xdr:cNvPr id="807" name="円/楕円 806">
          <a:extLst>
            <a:ext uri="{FF2B5EF4-FFF2-40B4-BE49-F238E27FC236}">
              <a16:creationId xmlns:a16="http://schemas.microsoft.com/office/drawing/2014/main" id="{00000000-0008-0000-0600-000027030000}"/>
            </a:ext>
          </a:extLst>
        </xdr:cNvPr>
        <xdr:cNvSpPr/>
      </xdr:nvSpPr>
      <xdr:spPr>
        <a:xfrm>
          <a:off x="21272500" y="990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51599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7" y="999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123327</xdr:rowOff>
    </xdr:from>
    <xdr:to>
      <xdr:col>29</xdr:col>
      <xdr:colOff>568325</xdr:colOff>
      <xdr:row>58</xdr:row>
      <xdr:rowOff>53477</xdr:rowOff>
    </xdr:to>
    <xdr:sp macro="" textlink="">
      <xdr:nvSpPr>
        <xdr:cNvPr id="809" name="円/楕円 808">
          <a:extLst>
            <a:ext uri="{FF2B5EF4-FFF2-40B4-BE49-F238E27FC236}">
              <a16:creationId xmlns:a16="http://schemas.microsoft.com/office/drawing/2014/main" id="{00000000-0008-0000-0600-000029030000}"/>
            </a:ext>
          </a:extLst>
        </xdr:cNvPr>
        <xdr:cNvSpPr/>
      </xdr:nvSpPr>
      <xdr:spPr>
        <a:xfrm>
          <a:off x="20383500" y="9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44604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7" y="998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130002</xdr:rowOff>
    </xdr:from>
    <xdr:to>
      <xdr:col>28</xdr:col>
      <xdr:colOff>365125</xdr:colOff>
      <xdr:row>58</xdr:row>
      <xdr:rowOff>60152</xdr:rowOff>
    </xdr:to>
    <xdr:sp macro="" textlink="">
      <xdr:nvSpPr>
        <xdr:cNvPr id="811" name="円/楕円 810">
          <a:extLst>
            <a:ext uri="{FF2B5EF4-FFF2-40B4-BE49-F238E27FC236}">
              <a16:creationId xmlns:a16="http://schemas.microsoft.com/office/drawing/2014/main" id="{00000000-0008-0000-0600-00002B030000}"/>
            </a:ext>
          </a:extLst>
        </xdr:cNvPr>
        <xdr:cNvSpPr/>
      </xdr:nvSpPr>
      <xdr:spPr>
        <a:xfrm>
          <a:off x="19494500" y="99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51279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7" y="999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139512</xdr:rowOff>
    </xdr:from>
    <xdr:to>
      <xdr:col>27</xdr:col>
      <xdr:colOff>161925</xdr:colOff>
      <xdr:row>58</xdr:row>
      <xdr:rowOff>69662</xdr:rowOff>
    </xdr:to>
    <xdr:sp macro="" textlink="">
      <xdr:nvSpPr>
        <xdr:cNvPr id="813" name="円/楕円 812">
          <a:extLst>
            <a:ext uri="{FF2B5EF4-FFF2-40B4-BE49-F238E27FC236}">
              <a16:creationId xmlns:a16="http://schemas.microsoft.com/office/drawing/2014/main" id="{00000000-0008-0000-0600-00002D030000}"/>
            </a:ext>
          </a:extLst>
        </xdr:cNvPr>
        <xdr:cNvSpPr/>
      </xdr:nvSpPr>
      <xdr:spPr>
        <a:xfrm>
          <a:off x="18605500" y="991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60789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7" y="100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139586</xdr:rowOff>
    </xdr:from>
    <xdr:to>
      <xdr:col>32</xdr:col>
      <xdr:colOff>186689</xdr:colOff>
      <xdr:row>78</xdr:row>
      <xdr:rowOff>147913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41086"/>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151740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47,497</a:t>
          </a:r>
          <a:endParaRPr kumimoji="1" lang="ja-JP" altLang="en-US" sz="1000" b="1">
            <a:latin typeface="ＭＳ Ｐゴシック"/>
          </a:endParaRPr>
        </a:p>
      </xdr:txBody>
    </xdr:sp>
    <xdr:clientData/>
  </xdr:oneCellAnchor>
  <xdr:twoCellAnchor>
    <xdr:from>
      <xdr:col>32</xdr:col>
      <xdr:colOff>98425</xdr:colOff>
      <xdr:row>78</xdr:row>
      <xdr:rowOff>147913</xdr:rowOff>
    </xdr:from>
    <xdr:to>
      <xdr:col>32</xdr:col>
      <xdr:colOff>276225</xdr:colOff>
      <xdr:row>78</xdr:row>
      <xdr:rowOff>147913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86263</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132,007</a:t>
          </a:r>
          <a:endParaRPr kumimoji="1" lang="ja-JP" altLang="en-US" sz="1000" b="1">
            <a:latin typeface="ＭＳ Ｐゴシック"/>
          </a:endParaRPr>
        </a:p>
      </xdr:txBody>
    </xdr:sp>
    <xdr:clientData/>
  </xdr:oneCellAnchor>
  <xdr:twoCellAnchor>
    <xdr:from>
      <xdr:col>32</xdr:col>
      <xdr:colOff>98425</xdr:colOff>
      <xdr:row>70</xdr:row>
      <xdr:rowOff>139586</xdr:rowOff>
    </xdr:from>
    <xdr:to>
      <xdr:col>32</xdr:col>
      <xdr:colOff>276225</xdr:colOff>
      <xdr:row>70</xdr:row>
      <xdr:rowOff>139586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4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49485</xdr:rowOff>
    </xdr:from>
    <xdr:to>
      <xdr:col>32</xdr:col>
      <xdr:colOff>187325</xdr:colOff>
      <xdr:row>76</xdr:row>
      <xdr:rowOff>77603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079685"/>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47733</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7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70,200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69306</xdr:rowOff>
    </xdr:from>
    <xdr:to>
      <xdr:col>32</xdr:col>
      <xdr:colOff>238125</xdr:colOff>
      <xdr:row>76</xdr:row>
      <xdr:rowOff>170906</xdr:rowOff>
    </xdr:to>
    <xdr:sp macro="" textlink="">
      <xdr:nvSpPr>
        <xdr:cNvPr id="848" name="フローチャート : 判断 847">
          <a:extLst>
            <a:ext uri="{FF2B5EF4-FFF2-40B4-BE49-F238E27FC236}">
              <a16:creationId xmlns:a16="http://schemas.microsoft.com/office/drawing/2014/main" id="{00000000-0008-0000-0600-000050030000}"/>
            </a:ext>
          </a:extLst>
        </xdr:cNvPr>
        <xdr:cNvSpPr/>
      </xdr:nvSpPr>
      <xdr:spPr>
        <a:xfrm>
          <a:off x="22110700" y="1309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77603</xdr:rowOff>
    </xdr:from>
    <xdr:to>
      <xdr:col>31</xdr:col>
      <xdr:colOff>34925</xdr:colOff>
      <xdr:row>76</xdr:row>
      <xdr:rowOff>151555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107803"/>
          <a:ext cx="8890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33889</xdr:rowOff>
    </xdr:from>
    <xdr:to>
      <xdr:col>31</xdr:col>
      <xdr:colOff>85725</xdr:colOff>
      <xdr:row>76</xdr:row>
      <xdr:rowOff>135489</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212725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126616</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315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151555</xdr:rowOff>
    </xdr:from>
    <xdr:to>
      <xdr:col>29</xdr:col>
      <xdr:colOff>517525</xdr:colOff>
      <xdr:row>77</xdr:row>
      <xdr:rowOff>44472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181755"/>
          <a:ext cx="889000" cy="6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67477</xdr:rowOff>
    </xdr:from>
    <xdr:to>
      <xdr:col>29</xdr:col>
      <xdr:colOff>568325</xdr:colOff>
      <xdr:row>76</xdr:row>
      <xdr:rowOff>169077</xdr:rowOff>
    </xdr:to>
    <xdr:sp macro="" textlink="">
      <xdr:nvSpPr>
        <xdr:cNvPr id="853" name="フローチャート : 判断 852">
          <a:extLst>
            <a:ext uri="{FF2B5EF4-FFF2-40B4-BE49-F238E27FC236}">
              <a16:creationId xmlns:a16="http://schemas.microsoft.com/office/drawing/2014/main" id="{00000000-0008-0000-0600-000055030000}"/>
            </a:ext>
          </a:extLst>
        </xdr:cNvPr>
        <xdr:cNvSpPr/>
      </xdr:nvSpPr>
      <xdr:spPr>
        <a:xfrm>
          <a:off x="20383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14154</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87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36895</xdr:rowOff>
    </xdr:from>
    <xdr:to>
      <xdr:col>28</xdr:col>
      <xdr:colOff>314325</xdr:colOff>
      <xdr:row>77</xdr:row>
      <xdr:rowOff>44472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238545"/>
          <a:ext cx="8890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108559</xdr:rowOff>
    </xdr:from>
    <xdr:to>
      <xdr:col>28</xdr:col>
      <xdr:colOff>365125</xdr:colOff>
      <xdr:row>77</xdr:row>
      <xdr:rowOff>38709</xdr:rowOff>
    </xdr:to>
    <xdr:sp macro="" textlink="">
      <xdr:nvSpPr>
        <xdr:cNvPr id="856" name="フローチャート : 判断 855">
          <a:extLst>
            <a:ext uri="{FF2B5EF4-FFF2-40B4-BE49-F238E27FC236}">
              <a16:creationId xmlns:a16="http://schemas.microsoft.com/office/drawing/2014/main" id="{00000000-0008-0000-0600-000058030000}"/>
            </a:ext>
          </a:extLst>
        </xdr:cNvPr>
        <xdr:cNvSpPr/>
      </xdr:nvSpPr>
      <xdr:spPr>
        <a:xfrm>
          <a:off x="19494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55236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9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138277</xdr:rowOff>
    </xdr:from>
    <xdr:to>
      <xdr:col>27</xdr:col>
      <xdr:colOff>161925</xdr:colOff>
      <xdr:row>77</xdr:row>
      <xdr:rowOff>68427</xdr:rowOff>
    </xdr:to>
    <xdr:sp macro="" textlink="">
      <xdr:nvSpPr>
        <xdr:cNvPr id="858" name="フローチャート : 判断 857">
          <a:extLst>
            <a:ext uri="{FF2B5EF4-FFF2-40B4-BE49-F238E27FC236}">
              <a16:creationId xmlns:a16="http://schemas.microsoft.com/office/drawing/2014/main" id="{00000000-0008-0000-0600-00005A030000}"/>
            </a:ext>
          </a:extLst>
        </xdr:cNvPr>
        <xdr:cNvSpPr/>
      </xdr:nvSpPr>
      <xdr:spPr>
        <a:xfrm>
          <a:off x="18605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84955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9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170135</xdr:rowOff>
    </xdr:from>
    <xdr:to>
      <xdr:col>32</xdr:col>
      <xdr:colOff>238125</xdr:colOff>
      <xdr:row>76</xdr:row>
      <xdr:rowOff>100285</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22110700" y="130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21562</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88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74,525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26803</xdr:rowOff>
    </xdr:from>
    <xdr:to>
      <xdr:col>31</xdr:col>
      <xdr:colOff>85725</xdr:colOff>
      <xdr:row>76</xdr:row>
      <xdr:rowOff>128403</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21272500" y="130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144929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83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72,803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100755</xdr:rowOff>
    </xdr:from>
    <xdr:to>
      <xdr:col>29</xdr:col>
      <xdr:colOff>568325</xdr:colOff>
      <xdr:row>77</xdr:row>
      <xdr:rowOff>30905</xdr:rowOff>
    </xdr:to>
    <xdr:sp macro="" textlink="">
      <xdr:nvSpPr>
        <xdr:cNvPr id="869" name="円/楕円 868">
          <a:extLst>
            <a:ext uri="{FF2B5EF4-FFF2-40B4-BE49-F238E27FC236}">
              <a16:creationId xmlns:a16="http://schemas.microsoft.com/office/drawing/2014/main" id="{00000000-0008-0000-0600-000065030000}"/>
            </a:ext>
          </a:extLst>
        </xdr:cNvPr>
        <xdr:cNvSpPr/>
      </xdr:nvSpPr>
      <xdr:spPr>
        <a:xfrm>
          <a:off x="20383500" y="131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22032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22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68,274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165122</xdr:rowOff>
    </xdr:from>
    <xdr:to>
      <xdr:col>28</xdr:col>
      <xdr:colOff>365125</xdr:colOff>
      <xdr:row>77</xdr:row>
      <xdr:rowOff>95272</xdr:rowOff>
    </xdr:to>
    <xdr:sp macro="" textlink="">
      <xdr:nvSpPr>
        <xdr:cNvPr id="871" name="円/楕円 870">
          <a:extLst>
            <a:ext uri="{FF2B5EF4-FFF2-40B4-BE49-F238E27FC236}">
              <a16:creationId xmlns:a16="http://schemas.microsoft.com/office/drawing/2014/main" id="{00000000-0008-0000-0600-000067030000}"/>
            </a:ext>
          </a:extLst>
        </xdr:cNvPr>
        <xdr:cNvSpPr/>
      </xdr:nvSpPr>
      <xdr:spPr>
        <a:xfrm>
          <a:off x="19494500" y="1319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86399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28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64,332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157545</xdr:rowOff>
    </xdr:from>
    <xdr:to>
      <xdr:col>27</xdr:col>
      <xdr:colOff>161925</xdr:colOff>
      <xdr:row>77</xdr:row>
      <xdr:rowOff>87695</xdr:rowOff>
    </xdr:to>
    <xdr:sp macro="" textlink="">
      <xdr:nvSpPr>
        <xdr:cNvPr id="873" name="円/楕円 872">
          <a:extLst>
            <a:ext uri="{FF2B5EF4-FFF2-40B4-BE49-F238E27FC236}">
              <a16:creationId xmlns:a16="http://schemas.microsoft.com/office/drawing/2014/main" id="{00000000-0008-0000-0600-000069030000}"/>
            </a:ext>
          </a:extLst>
        </xdr:cNvPr>
        <xdr:cNvSpPr/>
      </xdr:nvSpPr>
      <xdr:spPr>
        <a:xfrm>
          <a:off x="18605500" y="131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78822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64,796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フローチャート :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2" name="フローチャート :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5" name="フローチャート :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フローチャート :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6" name="円/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8" name="円/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0" name="円/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2" name="円/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510,472</a:t>
          </a:r>
          <a:r>
            <a:rPr kumimoji="1" lang="ja-JP" altLang="en-US" sz="1300">
              <a:latin typeface="ＭＳ Ｐゴシック"/>
            </a:rPr>
            <a:t>円となっている。構成項目のなかでも投資及び出資金は、住民一人当たり</a:t>
          </a:r>
          <a:r>
            <a:rPr kumimoji="1" lang="en-US" altLang="ja-JP" sz="1300">
              <a:latin typeface="ＭＳ Ｐゴシック"/>
            </a:rPr>
            <a:t>12,997</a:t>
          </a:r>
          <a:r>
            <a:rPr kumimoji="1" lang="ja-JP" altLang="en-US" sz="1300">
              <a:latin typeface="ＭＳ Ｐゴシック"/>
            </a:rPr>
            <a:t>円と高止まりしており、類似団体内でも一番高い値となっている。主な要因としては、病院事業会計への出資金（病院建設等の地方債元金償還分）である。病院建設等の地方債元金償還は平成</a:t>
          </a:r>
          <a:r>
            <a:rPr kumimoji="1" lang="en-US" altLang="ja-JP" sz="1300">
              <a:latin typeface="ＭＳ Ｐゴシック"/>
            </a:rPr>
            <a:t>35</a:t>
          </a:r>
          <a:r>
            <a:rPr kumimoji="1" lang="ja-JP" altLang="en-US" sz="1300">
              <a:latin typeface="ＭＳ Ｐゴシック"/>
            </a:rPr>
            <a:t>年度にピークとなるため、今後も高止まりする見込みである。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18,011
17,962
177.67
9,423,542
9,194,121
195,821
6,207,045
11,030,556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56.1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100076</xdr:rowOff>
    </xdr:from>
    <xdr:to>
      <xdr:col>6</xdr:col>
      <xdr:colOff>510540</xdr:colOff>
      <xdr:row>39</xdr:row>
      <xdr:rowOff>97790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3576"/>
          <a:ext cx="127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101617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3,860</a:t>
          </a:r>
          <a:endParaRPr kumimoji="1" lang="ja-JP" altLang="en-US" sz="1000" b="1">
            <a:latin typeface="ＭＳ Ｐゴシック"/>
          </a:endParaRPr>
        </a:p>
      </xdr:txBody>
    </xdr:sp>
    <xdr:clientData/>
  </xdr:oneCellAnchor>
  <xdr:twoCellAnchor>
    <xdr:from>
      <xdr:col>6</xdr:col>
      <xdr:colOff>422275</xdr:colOff>
      <xdr:row>39</xdr:row>
      <xdr:rowOff>97790</xdr:rowOff>
    </xdr:from>
    <xdr:to>
      <xdr:col>6</xdr:col>
      <xdr:colOff>600075</xdr:colOff>
      <xdr:row>39</xdr:row>
      <xdr:rowOff>97790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46753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7,904</a:t>
          </a:r>
          <a:endParaRPr kumimoji="1" lang="ja-JP" altLang="en-US" sz="1000" b="1">
            <a:latin typeface="ＭＳ Ｐゴシック"/>
          </a:endParaRPr>
        </a:p>
      </xdr:txBody>
    </xdr:sp>
    <xdr:clientData/>
  </xdr:oneCellAnchor>
  <xdr:twoCellAnchor>
    <xdr:from>
      <xdr:col>6</xdr:col>
      <xdr:colOff>422275</xdr:colOff>
      <xdr:row>30</xdr:row>
      <xdr:rowOff>100076</xdr:rowOff>
    </xdr:from>
    <xdr:to>
      <xdr:col>6</xdr:col>
      <xdr:colOff>600075</xdr:colOff>
      <xdr:row>30</xdr:row>
      <xdr:rowOff>100076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42926</xdr:rowOff>
    </xdr:from>
    <xdr:to>
      <xdr:col>6</xdr:col>
      <xdr:colOff>511175</xdr:colOff>
      <xdr:row>34</xdr:row>
      <xdr:rowOff>126746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72226"/>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106189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127762</xdr:rowOff>
    </xdr:from>
    <xdr:to>
      <xdr:col>6</xdr:col>
      <xdr:colOff>561975</xdr:colOff>
      <xdr:row>35</xdr:row>
      <xdr:rowOff>57912</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42926</xdr:rowOff>
    </xdr:from>
    <xdr:to>
      <xdr:col>5</xdr:col>
      <xdr:colOff>358775</xdr:colOff>
      <xdr:row>34</xdr:row>
      <xdr:rowOff>100076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7222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889</xdr:rowOff>
    </xdr:from>
    <xdr:to>
      <xdr:col>5</xdr:col>
      <xdr:colOff>409575</xdr:colOff>
      <xdr:row>34</xdr:row>
      <xdr:rowOff>102489</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93616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100076</xdr:rowOff>
    </xdr:from>
    <xdr:to>
      <xdr:col>4</xdr:col>
      <xdr:colOff>155575</xdr:colOff>
      <xdr:row>34</xdr:row>
      <xdr:rowOff>168275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29376"/>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62992</xdr:rowOff>
    </xdr:from>
    <xdr:to>
      <xdr:col>4</xdr:col>
      <xdr:colOff>206375</xdr:colOff>
      <xdr:row>34</xdr:row>
      <xdr:rowOff>164592</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155719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160274</xdr:rowOff>
    </xdr:from>
    <xdr:to>
      <xdr:col>2</xdr:col>
      <xdr:colOff>638175</xdr:colOff>
      <xdr:row>34</xdr:row>
      <xdr:rowOff>168275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8957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108331</xdr:rowOff>
    </xdr:from>
    <xdr:to>
      <xdr:col>3</xdr:col>
      <xdr:colOff>3175</xdr:colOff>
      <xdr:row>35</xdr:row>
      <xdr:rowOff>38481</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55008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19558</xdr:rowOff>
    </xdr:from>
    <xdr:to>
      <xdr:col>1</xdr:col>
      <xdr:colOff>485775</xdr:colOff>
      <xdr:row>34</xdr:row>
      <xdr:rowOff>121158</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137685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75946</xdr:rowOff>
    </xdr:from>
    <xdr:to>
      <xdr:col>6</xdr:col>
      <xdr:colOff>561975</xdr:colOff>
      <xdr:row>35</xdr:row>
      <xdr:rowOff>6096</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590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98823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163576</xdr:rowOff>
    </xdr:from>
    <xdr:to>
      <xdr:col>5</xdr:col>
      <xdr:colOff>409575</xdr:colOff>
      <xdr:row>34</xdr:row>
      <xdr:rowOff>93726</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5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110253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559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49276</xdr:rowOff>
    </xdr:from>
    <xdr:to>
      <xdr:col>4</xdr:col>
      <xdr:colOff>206375</xdr:colOff>
      <xdr:row>34</xdr:row>
      <xdr:rowOff>150876</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58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167403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565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117475</xdr:rowOff>
    </xdr:from>
    <xdr:to>
      <xdr:col>3</xdr:col>
      <xdr:colOff>3175</xdr:colOff>
      <xdr:row>35</xdr:row>
      <xdr:rowOff>47625</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38752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60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109474</xdr:rowOff>
    </xdr:from>
    <xdr:to>
      <xdr:col>1</xdr:col>
      <xdr:colOff>485775</xdr:colOff>
      <xdr:row>35</xdr:row>
      <xdr:rowOff>39624</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30751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603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131333</xdr:rowOff>
    </xdr:from>
    <xdr:to>
      <xdr:col>6</xdr:col>
      <xdr:colOff>510540</xdr:colOff>
      <xdr:row>59</xdr:row>
      <xdr:rowOff>39329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03833"/>
          <a:ext cx="1270" cy="1451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43156</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5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50,672</a:t>
          </a:r>
          <a:endParaRPr kumimoji="1" lang="ja-JP" altLang="en-US" sz="1000" b="1">
            <a:latin typeface="ＭＳ Ｐゴシック"/>
          </a:endParaRPr>
        </a:p>
      </xdr:txBody>
    </xdr:sp>
    <xdr:clientData/>
  </xdr:oneCellAnchor>
  <xdr:twoCellAnchor>
    <xdr:from>
      <xdr:col>6</xdr:col>
      <xdr:colOff>422275</xdr:colOff>
      <xdr:row>59</xdr:row>
      <xdr:rowOff>39329</xdr:rowOff>
    </xdr:from>
    <xdr:to>
      <xdr:col>6</xdr:col>
      <xdr:colOff>600075</xdr:colOff>
      <xdr:row>59</xdr:row>
      <xdr:rowOff>39329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78010</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7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241,098</a:t>
          </a:r>
          <a:endParaRPr kumimoji="1" lang="ja-JP" altLang="en-US" sz="1000" b="1">
            <a:latin typeface="ＭＳ Ｐゴシック"/>
          </a:endParaRPr>
        </a:p>
      </xdr:txBody>
    </xdr:sp>
    <xdr:clientData/>
  </xdr:oneCellAnchor>
  <xdr:twoCellAnchor>
    <xdr:from>
      <xdr:col>6</xdr:col>
      <xdr:colOff>422275</xdr:colOff>
      <xdr:row>50</xdr:row>
      <xdr:rowOff>131333</xdr:rowOff>
    </xdr:from>
    <xdr:to>
      <xdr:col>6</xdr:col>
      <xdr:colOff>600075</xdr:colOff>
      <xdr:row>50</xdr:row>
      <xdr:rowOff>131333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03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78442</xdr:rowOff>
    </xdr:from>
    <xdr:to>
      <xdr:col>6</xdr:col>
      <xdr:colOff>511175</xdr:colOff>
      <xdr:row>58</xdr:row>
      <xdr:rowOff>139517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10022542"/>
          <a:ext cx="838200" cy="6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86882</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166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108,267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64005</xdr:rowOff>
    </xdr:from>
    <xdr:to>
      <xdr:col>6</xdr:col>
      <xdr:colOff>561975</xdr:colOff>
      <xdr:row>56</xdr:row>
      <xdr:rowOff>165605</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45847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145469</xdr:rowOff>
    </xdr:from>
    <xdr:to>
      <xdr:col>5</xdr:col>
      <xdr:colOff>358775</xdr:colOff>
      <xdr:row>58</xdr:row>
      <xdr:rowOff>78442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18119"/>
          <a:ext cx="889000" cy="10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91735</xdr:rowOff>
    </xdr:from>
    <xdr:to>
      <xdr:col>5</xdr:col>
      <xdr:colOff>409575</xdr:colOff>
      <xdr:row>57</xdr:row>
      <xdr:rowOff>21885</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3746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38412</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4" y="946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145469</xdr:rowOff>
    </xdr:from>
    <xdr:to>
      <xdr:col>4</xdr:col>
      <xdr:colOff>155575</xdr:colOff>
      <xdr:row>58</xdr:row>
      <xdr:rowOff>100373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18119"/>
          <a:ext cx="889000" cy="1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134155</xdr:rowOff>
    </xdr:from>
    <xdr:to>
      <xdr:col>4</xdr:col>
      <xdr:colOff>206375</xdr:colOff>
      <xdr:row>57</xdr:row>
      <xdr:rowOff>64305</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2857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80832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5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100373</xdr:rowOff>
    </xdr:from>
    <xdr:to>
      <xdr:col>2</xdr:col>
      <xdr:colOff>638175</xdr:colOff>
      <xdr:row>58</xdr:row>
      <xdr:rowOff>145049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44473"/>
          <a:ext cx="889000" cy="4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61475</xdr:rowOff>
    </xdr:from>
    <xdr:to>
      <xdr:col>3</xdr:col>
      <xdr:colOff>3175</xdr:colOff>
      <xdr:row>56</xdr:row>
      <xdr:rowOff>163075</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968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8152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4" y="943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146820</xdr:rowOff>
    </xdr:from>
    <xdr:to>
      <xdr:col>1</xdr:col>
      <xdr:colOff>485775</xdr:colOff>
      <xdr:row>57</xdr:row>
      <xdr:rowOff>76970</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079500" y="97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93497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2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88717</xdr:rowOff>
    </xdr:from>
    <xdr:to>
      <xdr:col>6</xdr:col>
      <xdr:colOff>561975</xdr:colOff>
      <xdr:row>59</xdr:row>
      <xdr:rowOff>18867</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45847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3644</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4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60,024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27642</xdr:rowOff>
    </xdr:from>
    <xdr:to>
      <xdr:col>5</xdr:col>
      <xdr:colOff>409575</xdr:colOff>
      <xdr:row>58</xdr:row>
      <xdr:rowOff>129242</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3746500" y="99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120369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68,039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94669</xdr:rowOff>
    </xdr:from>
    <xdr:to>
      <xdr:col>4</xdr:col>
      <xdr:colOff>206375</xdr:colOff>
      <xdr:row>58</xdr:row>
      <xdr:rowOff>24819</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2857500" y="986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15946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6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81,743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49573</xdr:rowOff>
    </xdr:from>
    <xdr:to>
      <xdr:col>3</xdr:col>
      <xdr:colOff>3175</xdr:colOff>
      <xdr:row>58</xdr:row>
      <xdr:rowOff>151173</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968500" y="999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142300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8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94249</xdr:rowOff>
    </xdr:from>
    <xdr:to>
      <xdr:col>1</xdr:col>
      <xdr:colOff>485775</xdr:colOff>
      <xdr:row>59</xdr:row>
      <xdr:rowOff>24399</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079500" y="1003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15526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3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14288</xdr:rowOff>
    </xdr:from>
    <xdr:to>
      <xdr:col>6</xdr:col>
      <xdr:colOff>510540</xdr:colOff>
      <xdr:row>79</xdr:row>
      <xdr:rowOff>34849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7238"/>
          <a:ext cx="1270" cy="13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38676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8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120,756</a:t>
          </a:r>
          <a:endParaRPr kumimoji="1" lang="ja-JP" altLang="en-US" sz="1000" b="1">
            <a:latin typeface="ＭＳ Ｐゴシック"/>
          </a:endParaRPr>
        </a:p>
      </xdr:txBody>
    </xdr:sp>
    <xdr:clientData/>
  </xdr:oneCellAnchor>
  <xdr:twoCellAnchor>
    <xdr:from>
      <xdr:col>6</xdr:col>
      <xdr:colOff>422275</xdr:colOff>
      <xdr:row>79</xdr:row>
      <xdr:rowOff>34849</xdr:rowOff>
    </xdr:from>
    <xdr:to>
      <xdr:col>6</xdr:col>
      <xdr:colOff>600075</xdr:colOff>
      <xdr:row>79</xdr:row>
      <xdr:rowOff>34849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132415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6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230,375</a:t>
          </a:r>
          <a:endParaRPr kumimoji="1" lang="ja-JP" altLang="en-US" sz="1000" b="1">
            <a:latin typeface="ＭＳ Ｐゴシック"/>
          </a:endParaRPr>
        </a:p>
      </xdr:txBody>
    </xdr:sp>
    <xdr:clientData/>
  </xdr:oneCellAnchor>
  <xdr:twoCellAnchor>
    <xdr:from>
      <xdr:col>6</xdr:col>
      <xdr:colOff>422275</xdr:colOff>
      <xdr:row>71</xdr:row>
      <xdr:rowOff>14288</xdr:rowOff>
    </xdr:from>
    <xdr:to>
      <xdr:col>6</xdr:col>
      <xdr:colOff>600075</xdr:colOff>
      <xdr:row>71</xdr:row>
      <xdr:rowOff>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129680</xdr:rowOff>
    </xdr:from>
    <xdr:to>
      <xdr:col>6</xdr:col>
      <xdr:colOff>511175</xdr:colOff>
      <xdr:row>77</xdr:row>
      <xdr:rowOff>160680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331330"/>
          <a:ext cx="838200" cy="3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109352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966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166,691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86475</xdr:rowOff>
    </xdr:from>
    <xdr:to>
      <xdr:col>6</xdr:col>
      <xdr:colOff>561975</xdr:colOff>
      <xdr:row>76</xdr:row>
      <xdr:rowOff>16625</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4584700" y="129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160680</xdr:rowOff>
    </xdr:from>
    <xdr:to>
      <xdr:col>5</xdr:col>
      <xdr:colOff>358775</xdr:colOff>
      <xdr:row>78</xdr:row>
      <xdr:rowOff>65163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62330"/>
          <a:ext cx="889000" cy="7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154215</xdr:rowOff>
    </xdr:from>
    <xdr:to>
      <xdr:col>5</xdr:col>
      <xdr:colOff>409575</xdr:colOff>
      <xdr:row>76</xdr:row>
      <xdr:rowOff>84365</xdr:rowOff>
    </xdr:to>
    <xdr:sp macro="" textlink="">
      <xdr:nvSpPr>
        <xdr:cNvPr id="181" name="フローチャート : 判断 180">
          <a:extLst>
            <a:ext uri="{FF2B5EF4-FFF2-40B4-BE49-F238E27FC236}">
              <a16:creationId xmlns:a16="http://schemas.microsoft.com/office/drawing/2014/main" id="{00000000-0008-0000-0700-0000B5000000}"/>
            </a:ext>
          </a:extLst>
        </xdr:cNvPr>
        <xdr:cNvSpPr/>
      </xdr:nvSpPr>
      <xdr:spPr>
        <a:xfrm>
          <a:off x="3746500" y="1301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100893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4" y="12788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65163</xdr:rowOff>
    </xdr:from>
    <xdr:to>
      <xdr:col>4</xdr:col>
      <xdr:colOff>155575</xdr:colOff>
      <xdr:row>79</xdr:row>
      <xdr:rowOff>68771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38263"/>
          <a:ext cx="889000" cy="17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44907</xdr:rowOff>
    </xdr:from>
    <xdr:to>
      <xdr:col>4</xdr:col>
      <xdr:colOff>206375</xdr:colOff>
      <xdr:row>76</xdr:row>
      <xdr:rowOff>146507</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2857500" y="1307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163034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4" y="1285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67157</xdr:rowOff>
    </xdr:from>
    <xdr:to>
      <xdr:col>2</xdr:col>
      <xdr:colOff>638175</xdr:colOff>
      <xdr:row>79</xdr:row>
      <xdr:rowOff>68771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611707"/>
          <a:ext cx="8890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141021</xdr:rowOff>
    </xdr:from>
    <xdr:to>
      <xdr:col>3</xdr:col>
      <xdr:colOff>3175</xdr:colOff>
      <xdr:row>77</xdr:row>
      <xdr:rowOff>71171</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1968500" y="1317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87698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4" y="1294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76657</xdr:rowOff>
    </xdr:from>
    <xdr:to>
      <xdr:col>1</xdr:col>
      <xdr:colOff>485775</xdr:colOff>
      <xdr:row>78</xdr:row>
      <xdr:rowOff>6807</xdr:rowOff>
    </xdr:to>
    <xdr:sp macro="" textlink="">
      <xdr:nvSpPr>
        <xdr:cNvPr id="189" name="フローチャート : 判断 188">
          <a:extLst>
            <a:ext uri="{FF2B5EF4-FFF2-40B4-BE49-F238E27FC236}">
              <a16:creationId xmlns:a16="http://schemas.microsoft.com/office/drawing/2014/main" id="{00000000-0008-0000-0700-0000BD000000}"/>
            </a:ext>
          </a:extLst>
        </xdr:cNvPr>
        <xdr:cNvSpPr/>
      </xdr:nvSpPr>
      <xdr:spPr>
        <a:xfrm>
          <a:off x="1079500" y="1327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23334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4" y="1305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78880</xdr:rowOff>
    </xdr:from>
    <xdr:to>
      <xdr:col>6</xdr:col>
      <xdr:colOff>561975</xdr:colOff>
      <xdr:row>78</xdr:row>
      <xdr:rowOff>9030</xdr:rowOff>
    </xdr:to>
    <xdr:sp macro="" textlink="">
      <xdr:nvSpPr>
        <xdr:cNvPr id="196" name="円/楕円 195">
          <a:extLst>
            <a:ext uri="{FF2B5EF4-FFF2-40B4-BE49-F238E27FC236}">
              <a16:creationId xmlns:a16="http://schemas.microsoft.com/office/drawing/2014/main" id="{00000000-0008-0000-0700-0000C4000000}"/>
            </a:ext>
          </a:extLst>
        </xdr:cNvPr>
        <xdr:cNvSpPr/>
      </xdr:nvSpPr>
      <xdr:spPr>
        <a:xfrm>
          <a:off x="4584700" y="132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57307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5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140,289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109880</xdr:rowOff>
    </xdr:from>
    <xdr:to>
      <xdr:col>5</xdr:col>
      <xdr:colOff>409575</xdr:colOff>
      <xdr:row>78</xdr:row>
      <xdr:rowOff>40030</xdr:rowOff>
    </xdr:to>
    <xdr:sp macro="" textlink="">
      <xdr:nvSpPr>
        <xdr:cNvPr id="198" name="円/楕円 197">
          <a:extLst>
            <a:ext uri="{FF2B5EF4-FFF2-40B4-BE49-F238E27FC236}">
              <a16:creationId xmlns:a16="http://schemas.microsoft.com/office/drawing/2014/main" id="{00000000-0008-0000-0700-0000C6000000}"/>
            </a:ext>
          </a:extLst>
        </xdr:cNvPr>
        <xdr:cNvSpPr/>
      </xdr:nvSpPr>
      <xdr:spPr>
        <a:xfrm>
          <a:off x="3746500" y="133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31157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4" y="1340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137,848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14363</xdr:rowOff>
    </xdr:from>
    <xdr:to>
      <xdr:col>4</xdr:col>
      <xdr:colOff>206375</xdr:colOff>
      <xdr:row>78</xdr:row>
      <xdr:rowOff>115963</xdr:rowOff>
    </xdr:to>
    <xdr:sp macro="" textlink="">
      <xdr:nvSpPr>
        <xdr:cNvPr id="200" name="円/楕円 199">
          <a:extLst>
            <a:ext uri="{FF2B5EF4-FFF2-40B4-BE49-F238E27FC236}">
              <a16:creationId xmlns:a16="http://schemas.microsoft.com/office/drawing/2014/main" id="{00000000-0008-0000-0700-0000C8000000}"/>
            </a:ext>
          </a:extLst>
        </xdr:cNvPr>
        <xdr:cNvSpPr/>
      </xdr:nvSpPr>
      <xdr:spPr>
        <a:xfrm>
          <a:off x="2857500" y="133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107090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4" y="1348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131,869</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17971</xdr:rowOff>
    </xdr:from>
    <xdr:to>
      <xdr:col>3</xdr:col>
      <xdr:colOff>3175</xdr:colOff>
      <xdr:row>79</xdr:row>
      <xdr:rowOff>119571</xdr:rowOff>
    </xdr:to>
    <xdr:sp macro="" textlink="">
      <xdr:nvSpPr>
        <xdr:cNvPr id="202" name="円/楕円 201">
          <a:extLst>
            <a:ext uri="{FF2B5EF4-FFF2-40B4-BE49-F238E27FC236}">
              <a16:creationId xmlns:a16="http://schemas.microsoft.com/office/drawing/2014/main" id="{00000000-0008-0000-0700-0000CA000000}"/>
            </a:ext>
          </a:extLst>
        </xdr:cNvPr>
        <xdr:cNvSpPr/>
      </xdr:nvSpPr>
      <xdr:spPr>
        <a:xfrm>
          <a:off x="1968500" y="1356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110698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4" y="13655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118,085</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16357</xdr:rowOff>
    </xdr:from>
    <xdr:to>
      <xdr:col>1</xdr:col>
      <xdr:colOff>485775</xdr:colOff>
      <xdr:row>79</xdr:row>
      <xdr:rowOff>117957</xdr:rowOff>
    </xdr:to>
    <xdr:sp macro="" textlink="">
      <xdr:nvSpPr>
        <xdr:cNvPr id="204" name="円/楕円 203">
          <a:extLst>
            <a:ext uri="{FF2B5EF4-FFF2-40B4-BE49-F238E27FC236}">
              <a16:creationId xmlns:a16="http://schemas.microsoft.com/office/drawing/2014/main" id="{00000000-0008-0000-0700-0000CC000000}"/>
            </a:ext>
          </a:extLst>
        </xdr:cNvPr>
        <xdr:cNvSpPr/>
      </xdr:nvSpPr>
      <xdr:spPr>
        <a:xfrm>
          <a:off x="1079500" y="1356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109084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4" y="1365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41630</xdr:rowOff>
    </xdr:from>
    <xdr:to>
      <xdr:col>6</xdr:col>
      <xdr:colOff>510540</xdr:colOff>
      <xdr:row>97</xdr:row>
      <xdr:rowOff>113436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72130"/>
          <a:ext cx="1270" cy="12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117263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4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21,568</a:t>
          </a:r>
          <a:endParaRPr kumimoji="1" lang="ja-JP" altLang="en-US" sz="1000" b="1">
            <a:latin typeface="ＭＳ Ｐゴシック"/>
          </a:endParaRPr>
        </a:p>
      </xdr:txBody>
    </xdr:sp>
    <xdr:clientData/>
  </xdr:oneCellAnchor>
  <xdr:twoCellAnchor>
    <xdr:from>
      <xdr:col>6</xdr:col>
      <xdr:colOff>422275</xdr:colOff>
      <xdr:row>97</xdr:row>
      <xdr:rowOff>113436</xdr:rowOff>
    </xdr:from>
    <xdr:to>
      <xdr:col>6</xdr:col>
      <xdr:colOff>600075</xdr:colOff>
      <xdr:row>97</xdr:row>
      <xdr:rowOff>113436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4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159757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4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121,722</a:t>
          </a:r>
          <a:endParaRPr kumimoji="1" lang="ja-JP" altLang="en-US" sz="1000" b="1">
            <a:latin typeface="ＭＳ Ｐゴシック"/>
          </a:endParaRPr>
        </a:p>
      </xdr:txBody>
    </xdr:sp>
    <xdr:clientData/>
  </xdr:oneCellAnchor>
  <xdr:twoCellAnchor>
    <xdr:from>
      <xdr:col>6</xdr:col>
      <xdr:colOff>422275</xdr:colOff>
      <xdr:row>90</xdr:row>
      <xdr:rowOff>41630</xdr:rowOff>
    </xdr:from>
    <xdr:to>
      <xdr:col>6</xdr:col>
      <xdr:colOff>600075</xdr:colOff>
      <xdr:row>90</xdr:row>
      <xdr:rowOff>41630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87961</xdr:rowOff>
    </xdr:from>
    <xdr:to>
      <xdr:col>6</xdr:col>
      <xdr:colOff>511175</xdr:colOff>
      <xdr:row>94</xdr:row>
      <xdr:rowOff>14390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032811"/>
          <a:ext cx="838200" cy="9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118406</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34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139979</xdr:rowOff>
    </xdr:from>
    <xdr:to>
      <xdr:col>6</xdr:col>
      <xdr:colOff>561975</xdr:colOff>
      <xdr:row>95</xdr:row>
      <xdr:rowOff>70129</xdr:rowOff>
    </xdr:to>
    <xdr:sp macro="" textlink="">
      <xdr:nvSpPr>
        <xdr:cNvPr id="236" name="フローチャート : 判断 235">
          <a:extLst>
            <a:ext uri="{FF2B5EF4-FFF2-40B4-BE49-F238E27FC236}">
              <a16:creationId xmlns:a16="http://schemas.microsoft.com/office/drawing/2014/main" id="{00000000-0008-0000-0700-0000EC000000}"/>
            </a:ext>
          </a:extLst>
        </xdr:cNvPr>
        <xdr:cNvSpPr/>
      </xdr:nvSpPr>
      <xdr:spPr>
        <a:xfrm>
          <a:off x="4584700" y="1625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87961</xdr:rowOff>
    </xdr:from>
    <xdr:to>
      <xdr:col>5</xdr:col>
      <xdr:colOff>358775</xdr:colOff>
      <xdr:row>93</xdr:row>
      <xdr:rowOff>107138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032811"/>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139612</xdr:rowOff>
    </xdr:from>
    <xdr:to>
      <xdr:col>5</xdr:col>
      <xdr:colOff>409575</xdr:colOff>
      <xdr:row>95</xdr:row>
      <xdr:rowOff>69762</xdr:rowOff>
    </xdr:to>
    <xdr:sp macro="" textlink="">
      <xdr:nvSpPr>
        <xdr:cNvPr id="238" name="フローチャート : 判断 237">
          <a:extLst>
            <a:ext uri="{FF2B5EF4-FFF2-40B4-BE49-F238E27FC236}">
              <a16:creationId xmlns:a16="http://schemas.microsoft.com/office/drawing/2014/main" id="{00000000-0008-0000-0700-0000EE000000}"/>
            </a:ext>
          </a:extLst>
        </xdr:cNvPr>
        <xdr:cNvSpPr/>
      </xdr:nvSpPr>
      <xdr:spPr>
        <a:xfrm>
          <a:off x="37465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60889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107138</xdr:rowOff>
    </xdr:from>
    <xdr:to>
      <xdr:col>4</xdr:col>
      <xdr:colOff>155575</xdr:colOff>
      <xdr:row>94</xdr:row>
      <xdr:rowOff>68224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051988"/>
          <a:ext cx="889000" cy="13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22403</xdr:rowOff>
    </xdr:from>
    <xdr:to>
      <xdr:col>4</xdr:col>
      <xdr:colOff>206375</xdr:colOff>
      <xdr:row>95</xdr:row>
      <xdr:rowOff>124003</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2857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115130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68224</xdr:rowOff>
    </xdr:from>
    <xdr:to>
      <xdr:col>2</xdr:col>
      <xdr:colOff>638175</xdr:colOff>
      <xdr:row>95</xdr:row>
      <xdr:rowOff>203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184524"/>
          <a:ext cx="889000" cy="10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6795</xdr:rowOff>
    </xdr:from>
    <xdr:to>
      <xdr:col>3</xdr:col>
      <xdr:colOff>3175</xdr:colOff>
      <xdr:row>95</xdr:row>
      <xdr:rowOff>108395</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1968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99522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16230</xdr:rowOff>
    </xdr:from>
    <xdr:to>
      <xdr:col>1</xdr:col>
      <xdr:colOff>485775</xdr:colOff>
      <xdr:row>95</xdr:row>
      <xdr:rowOff>117830</xdr:rowOff>
    </xdr:to>
    <xdr:sp macro="" textlink="">
      <xdr:nvSpPr>
        <xdr:cNvPr id="246" name="フローチャート : 判断 245">
          <a:extLst>
            <a:ext uri="{FF2B5EF4-FFF2-40B4-BE49-F238E27FC236}">
              <a16:creationId xmlns:a16="http://schemas.microsoft.com/office/drawing/2014/main" id="{00000000-0008-0000-0700-0000F6000000}"/>
            </a:ext>
          </a:extLst>
        </xdr:cNvPr>
        <xdr:cNvSpPr/>
      </xdr:nvSpPr>
      <xdr:spPr>
        <a:xfrm>
          <a:off x="1079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108957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135040</xdr:rowOff>
    </xdr:from>
    <xdr:to>
      <xdr:col>6</xdr:col>
      <xdr:colOff>561975</xdr:colOff>
      <xdr:row>94</xdr:row>
      <xdr:rowOff>65190</xdr:rowOff>
    </xdr:to>
    <xdr:sp macro="" textlink="">
      <xdr:nvSpPr>
        <xdr:cNvPr id="253" name="円/楕円 252">
          <a:extLst>
            <a:ext uri="{FF2B5EF4-FFF2-40B4-BE49-F238E27FC236}">
              <a16:creationId xmlns:a16="http://schemas.microsoft.com/office/drawing/2014/main" id="{00000000-0008-0000-0700-0000FD000000}"/>
            </a:ext>
          </a:extLst>
        </xdr:cNvPr>
        <xdr:cNvSpPr/>
      </xdr:nvSpPr>
      <xdr:spPr>
        <a:xfrm>
          <a:off x="4584700" y="1607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157917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93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69,867</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37161</xdr:rowOff>
    </xdr:from>
    <xdr:to>
      <xdr:col>5</xdr:col>
      <xdr:colOff>409575</xdr:colOff>
      <xdr:row>93</xdr:row>
      <xdr:rowOff>138761</xdr:rowOff>
    </xdr:to>
    <xdr:sp macro="" textlink="">
      <xdr:nvSpPr>
        <xdr:cNvPr id="255" name="円/楕円 254">
          <a:extLst>
            <a:ext uri="{FF2B5EF4-FFF2-40B4-BE49-F238E27FC236}">
              <a16:creationId xmlns:a16="http://schemas.microsoft.com/office/drawing/2014/main" id="{00000000-0008-0000-0700-0000FF000000}"/>
            </a:ext>
          </a:extLst>
        </xdr:cNvPr>
        <xdr:cNvSpPr/>
      </xdr:nvSpPr>
      <xdr:spPr>
        <a:xfrm>
          <a:off x="3746500" y="159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155288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7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77,574</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56338</xdr:rowOff>
    </xdr:from>
    <xdr:to>
      <xdr:col>4</xdr:col>
      <xdr:colOff>206375</xdr:colOff>
      <xdr:row>93</xdr:row>
      <xdr:rowOff>157938</xdr:rowOff>
    </xdr:to>
    <xdr:sp macro="" textlink="">
      <xdr:nvSpPr>
        <xdr:cNvPr id="257" name="円/楕円 256">
          <a:extLst>
            <a:ext uri="{FF2B5EF4-FFF2-40B4-BE49-F238E27FC236}">
              <a16:creationId xmlns:a16="http://schemas.microsoft.com/office/drawing/2014/main" id="{00000000-0008-0000-0700-000001010000}"/>
            </a:ext>
          </a:extLst>
        </xdr:cNvPr>
        <xdr:cNvSpPr/>
      </xdr:nvSpPr>
      <xdr:spPr>
        <a:xfrm>
          <a:off x="2857500" y="1600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3015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577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76,064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17424</xdr:rowOff>
    </xdr:from>
    <xdr:to>
      <xdr:col>3</xdr:col>
      <xdr:colOff>3175</xdr:colOff>
      <xdr:row>94</xdr:row>
      <xdr:rowOff>119024</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1968500" y="1613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135551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590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65,628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120853</xdr:rowOff>
    </xdr:from>
    <xdr:to>
      <xdr:col>1</xdr:col>
      <xdr:colOff>485775</xdr:colOff>
      <xdr:row>95</xdr:row>
      <xdr:rowOff>51003</xdr:rowOff>
    </xdr:to>
    <xdr:sp macro="" textlink="">
      <xdr:nvSpPr>
        <xdr:cNvPr id="261" name="円/楕円 260">
          <a:extLst>
            <a:ext uri="{FF2B5EF4-FFF2-40B4-BE49-F238E27FC236}">
              <a16:creationId xmlns:a16="http://schemas.microsoft.com/office/drawing/2014/main" id="{00000000-0008-0000-0700-000005010000}"/>
            </a:ext>
          </a:extLst>
        </xdr:cNvPr>
        <xdr:cNvSpPr/>
      </xdr:nvSpPr>
      <xdr:spPr>
        <a:xfrm>
          <a:off x="1079500" y="1623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67530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01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104267</xdr:rowOff>
    </xdr:from>
    <xdr:to>
      <xdr:col>15</xdr:col>
      <xdr:colOff>180340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47767"/>
          <a:ext cx="1270" cy="148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50944</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2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3,893</a:t>
          </a:r>
          <a:endParaRPr kumimoji="1" lang="ja-JP" altLang="en-US" sz="1000" b="1">
            <a:latin typeface="ＭＳ Ｐゴシック"/>
          </a:endParaRPr>
        </a:p>
      </xdr:txBody>
    </xdr:sp>
    <xdr:clientData/>
  </xdr:oneCellAnchor>
  <xdr:twoCellAnchor>
    <xdr:from>
      <xdr:col>15</xdr:col>
      <xdr:colOff>92075</xdr:colOff>
      <xdr:row>30</xdr:row>
      <xdr:rowOff>104267</xdr:rowOff>
    </xdr:from>
    <xdr:to>
      <xdr:col>15</xdr:col>
      <xdr:colOff>269875</xdr:colOff>
      <xdr:row>30</xdr:row>
      <xdr:rowOff>104267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4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44069</xdr:rowOff>
    </xdr:from>
    <xdr:to>
      <xdr:col>15</xdr:col>
      <xdr:colOff>180975</xdr:colOff>
      <xdr:row>39</xdr:row>
      <xdr:rowOff>44069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0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127398</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995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104521</xdr:rowOff>
    </xdr:from>
    <xdr:to>
      <xdr:col>15</xdr:col>
      <xdr:colOff>231775</xdr:colOff>
      <xdr:row>38</xdr:row>
      <xdr:rowOff>34671</xdr:rowOff>
    </xdr:to>
    <xdr:sp macro="" textlink="">
      <xdr:nvSpPr>
        <xdr:cNvPr id="293" name="フローチャート : 判断 292">
          <a:extLst>
            <a:ext uri="{FF2B5EF4-FFF2-40B4-BE49-F238E27FC236}">
              <a16:creationId xmlns:a16="http://schemas.microsoft.com/office/drawing/2014/main" id="{00000000-0008-0000-0700-000025010000}"/>
            </a:ext>
          </a:extLst>
        </xdr:cNvPr>
        <xdr:cNvSpPr/>
      </xdr:nvSpPr>
      <xdr:spPr>
        <a:xfrm>
          <a:off x="104267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44069</xdr:rowOff>
    </xdr:from>
    <xdr:to>
      <xdr:col>14</xdr:col>
      <xdr:colOff>28575</xdr:colOff>
      <xdr:row>39</xdr:row>
      <xdr:rowOff>44069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30607</xdr:rowOff>
    </xdr:from>
    <xdr:to>
      <xdr:col>14</xdr:col>
      <xdr:colOff>79375</xdr:colOff>
      <xdr:row>37</xdr:row>
      <xdr:rowOff>132207</xdr:rowOff>
    </xdr:to>
    <xdr:sp macro="" textlink="">
      <xdr:nvSpPr>
        <xdr:cNvPr id="295" name="フローチャート : 判断 294">
          <a:extLst>
            <a:ext uri="{FF2B5EF4-FFF2-40B4-BE49-F238E27FC236}">
              <a16:creationId xmlns:a16="http://schemas.microsoft.com/office/drawing/2014/main" id="{00000000-0008-0000-0700-000027010000}"/>
            </a:ext>
          </a:extLst>
        </xdr:cNvPr>
        <xdr:cNvSpPr/>
      </xdr:nvSpPr>
      <xdr:spPr>
        <a:xfrm>
          <a:off x="9588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148734</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55880</xdr:rowOff>
    </xdr:from>
    <xdr:to>
      <xdr:col>12</xdr:col>
      <xdr:colOff>511175</xdr:colOff>
      <xdr:row>39</xdr:row>
      <xdr:rowOff>44069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70980"/>
          <a:ext cx="889000" cy="1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160909</xdr:rowOff>
    </xdr:from>
    <xdr:to>
      <xdr:col>12</xdr:col>
      <xdr:colOff>561975</xdr:colOff>
      <xdr:row>36</xdr:row>
      <xdr:rowOff>91059</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8699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107586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7"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159512</xdr:rowOff>
    </xdr:from>
    <xdr:to>
      <xdr:col>11</xdr:col>
      <xdr:colOff>307975</xdr:colOff>
      <xdr:row>38</xdr:row>
      <xdr:rowOff>55880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160262"/>
          <a:ext cx="889000" cy="41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125476</xdr:rowOff>
    </xdr:from>
    <xdr:to>
      <xdr:col>11</xdr:col>
      <xdr:colOff>358775</xdr:colOff>
      <xdr:row>35</xdr:row>
      <xdr:rowOff>55626</xdr:rowOff>
    </xdr:to>
    <xdr:sp macro="" textlink="">
      <xdr:nvSpPr>
        <xdr:cNvPr id="301" name="フローチャート : 判断 300">
          <a:extLst>
            <a:ext uri="{FF2B5EF4-FFF2-40B4-BE49-F238E27FC236}">
              <a16:creationId xmlns:a16="http://schemas.microsoft.com/office/drawing/2014/main" id="{00000000-0008-0000-0700-00002D010000}"/>
            </a:ext>
          </a:extLst>
        </xdr:cNvPr>
        <xdr:cNvSpPr/>
      </xdr:nvSpPr>
      <xdr:spPr>
        <a:xfrm>
          <a:off x="7810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72153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7"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149860</xdr:rowOff>
    </xdr:from>
    <xdr:to>
      <xdr:col>10</xdr:col>
      <xdr:colOff>155575</xdr:colOff>
      <xdr:row>33</xdr:row>
      <xdr:rowOff>80010</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6921500" y="56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96537</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7" y="541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164719</xdr:rowOff>
    </xdr:from>
    <xdr:to>
      <xdr:col>15</xdr:col>
      <xdr:colOff>231775</xdr:colOff>
      <xdr:row>39</xdr:row>
      <xdr:rowOff>94869</xdr:rowOff>
    </xdr:to>
    <xdr:sp macro="" textlink="">
      <xdr:nvSpPr>
        <xdr:cNvPr id="310" name="円/楕円 309">
          <a:extLst>
            <a:ext uri="{FF2B5EF4-FFF2-40B4-BE49-F238E27FC236}">
              <a16:creationId xmlns:a16="http://schemas.microsoft.com/office/drawing/2014/main" id="{00000000-0008-0000-0700-000036010000}"/>
            </a:ext>
          </a:extLst>
        </xdr:cNvPr>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79646</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164719</xdr:rowOff>
    </xdr:from>
    <xdr:to>
      <xdr:col>14</xdr:col>
      <xdr:colOff>79375</xdr:colOff>
      <xdr:row>39</xdr:row>
      <xdr:rowOff>94869</xdr:rowOff>
    </xdr:to>
    <xdr:sp macro="" textlink="">
      <xdr:nvSpPr>
        <xdr:cNvPr id="312" name="円/楕円 311">
          <a:extLst>
            <a:ext uri="{FF2B5EF4-FFF2-40B4-BE49-F238E27FC236}">
              <a16:creationId xmlns:a16="http://schemas.microsoft.com/office/drawing/2014/main" id="{00000000-0008-0000-0700-000038010000}"/>
            </a:ext>
          </a:extLst>
        </xdr:cNvPr>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85996</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49"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164719</xdr:rowOff>
    </xdr:from>
    <xdr:to>
      <xdr:col>12</xdr:col>
      <xdr:colOff>561975</xdr:colOff>
      <xdr:row>39</xdr:row>
      <xdr:rowOff>94869</xdr:rowOff>
    </xdr:to>
    <xdr:sp macro="" textlink="">
      <xdr:nvSpPr>
        <xdr:cNvPr id="314" name="円/楕円 313">
          <a:extLst>
            <a:ext uri="{FF2B5EF4-FFF2-40B4-BE49-F238E27FC236}">
              <a16:creationId xmlns:a16="http://schemas.microsoft.com/office/drawing/2014/main" id="{00000000-0008-0000-0700-00003A010000}"/>
            </a:ext>
          </a:extLst>
        </xdr:cNvPr>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85996</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49"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5080</xdr:rowOff>
    </xdr:from>
    <xdr:to>
      <xdr:col>11</xdr:col>
      <xdr:colOff>358775</xdr:colOff>
      <xdr:row>38</xdr:row>
      <xdr:rowOff>106680</xdr:rowOff>
    </xdr:to>
    <xdr:sp macro="" textlink="">
      <xdr:nvSpPr>
        <xdr:cNvPr id="316" name="円/楕円 315">
          <a:extLst>
            <a:ext uri="{FF2B5EF4-FFF2-40B4-BE49-F238E27FC236}">
              <a16:creationId xmlns:a16="http://schemas.microsoft.com/office/drawing/2014/main" id="{00000000-0008-0000-0700-00003C010000}"/>
            </a:ext>
          </a:extLst>
        </xdr:cNvPr>
        <xdr:cNvSpPr/>
      </xdr:nvSpPr>
      <xdr:spPr>
        <a:xfrm>
          <a:off x="7810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97807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108712</xdr:rowOff>
    </xdr:from>
    <xdr:to>
      <xdr:col>10</xdr:col>
      <xdr:colOff>155575</xdr:colOff>
      <xdr:row>36</xdr:row>
      <xdr:rowOff>38862</xdr:rowOff>
    </xdr:to>
    <xdr:sp macro="" textlink="">
      <xdr:nvSpPr>
        <xdr:cNvPr id="318" name="円/楕円 317">
          <a:extLst>
            <a:ext uri="{FF2B5EF4-FFF2-40B4-BE49-F238E27FC236}">
              <a16:creationId xmlns:a16="http://schemas.microsoft.com/office/drawing/2014/main" id="{00000000-0008-0000-0700-00003E010000}"/>
            </a:ext>
          </a:extLst>
        </xdr:cNvPr>
        <xdr:cNvSpPr/>
      </xdr:nvSpPr>
      <xdr:spPr>
        <a:xfrm>
          <a:off x="6921500" y="610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29989</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7" y="62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154655</xdr:rowOff>
    </xdr:from>
    <xdr:to>
      <xdr:col>15</xdr:col>
      <xdr:colOff>180340</xdr:colOff>
      <xdr:row>58</xdr:row>
      <xdr:rowOff>62607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27155"/>
          <a:ext cx="1270" cy="1279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66434</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1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16,862</a:t>
          </a:r>
          <a:endParaRPr kumimoji="1" lang="ja-JP" altLang="en-US" sz="1000" b="1">
            <a:latin typeface="ＭＳ Ｐゴシック"/>
          </a:endParaRPr>
        </a:p>
      </xdr:txBody>
    </xdr:sp>
    <xdr:clientData/>
  </xdr:oneCellAnchor>
  <xdr:twoCellAnchor>
    <xdr:from>
      <xdr:col>15</xdr:col>
      <xdr:colOff>92075</xdr:colOff>
      <xdr:row>58</xdr:row>
      <xdr:rowOff>62607</xdr:rowOff>
    </xdr:from>
    <xdr:to>
      <xdr:col>15</xdr:col>
      <xdr:colOff>269875</xdr:colOff>
      <xdr:row>58</xdr:row>
      <xdr:rowOff>62607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0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101332</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0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296,729</a:t>
          </a:r>
          <a:endParaRPr kumimoji="1" lang="ja-JP" altLang="en-US" sz="1000" b="1">
            <a:latin typeface="ＭＳ Ｐゴシック"/>
          </a:endParaRPr>
        </a:p>
      </xdr:txBody>
    </xdr:sp>
    <xdr:clientData/>
  </xdr:oneCellAnchor>
  <xdr:twoCellAnchor>
    <xdr:from>
      <xdr:col>15</xdr:col>
      <xdr:colOff>92075</xdr:colOff>
      <xdr:row>50</xdr:row>
      <xdr:rowOff>154655</xdr:rowOff>
    </xdr:from>
    <xdr:to>
      <xdr:col>15</xdr:col>
      <xdr:colOff>269875</xdr:colOff>
      <xdr:row>50</xdr:row>
      <xdr:rowOff>154655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2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44163</xdr:rowOff>
    </xdr:from>
    <xdr:to>
      <xdr:col>15</xdr:col>
      <xdr:colOff>180975</xdr:colOff>
      <xdr:row>58</xdr:row>
      <xdr:rowOff>50331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88263"/>
          <a:ext cx="8382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10750</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11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59,597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159323</xdr:rowOff>
    </xdr:from>
    <xdr:to>
      <xdr:col>15</xdr:col>
      <xdr:colOff>231775</xdr:colOff>
      <xdr:row>57</xdr:row>
      <xdr:rowOff>89473</xdr:rowOff>
    </xdr:to>
    <xdr:sp macro="" textlink="">
      <xdr:nvSpPr>
        <xdr:cNvPr id="348" name="フローチャート : 判断 347">
          <a:extLst>
            <a:ext uri="{FF2B5EF4-FFF2-40B4-BE49-F238E27FC236}">
              <a16:creationId xmlns:a16="http://schemas.microsoft.com/office/drawing/2014/main" id="{00000000-0008-0000-0700-00005C010000}"/>
            </a:ext>
          </a:extLst>
        </xdr:cNvPr>
        <xdr:cNvSpPr/>
      </xdr:nvSpPr>
      <xdr:spPr>
        <a:xfrm>
          <a:off x="104267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35037</xdr:rowOff>
    </xdr:from>
    <xdr:to>
      <xdr:col>14</xdr:col>
      <xdr:colOff>28575</xdr:colOff>
      <xdr:row>58</xdr:row>
      <xdr:rowOff>44163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79137"/>
          <a:ext cx="889000" cy="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148665</xdr:rowOff>
    </xdr:from>
    <xdr:to>
      <xdr:col>14</xdr:col>
      <xdr:colOff>79375</xdr:colOff>
      <xdr:row>57</xdr:row>
      <xdr:rowOff>78815</xdr:rowOff>
    </xdr:to>
    <xdr:sp macro="" textlink="">
      <xdr:nvSpPr>
        <xdr:cNvPr id="350" name="フローチャート : 判断 349">
          <a:extLst>
            <a:ext uri="{FF2B5EF4-FFF2-40B4-BE49-F238E27FC236}">
              <a16:creationId xmlns:a16="http://schemas.microsoft.com/office/drawing/2014/main" id="{00000000-0008-0000-0700-00005E010000}"/>
            </a:ext>
          </a:extLst>
        </xdr:cNvPr>
        <xdr:cNvSpPr/>
      </xdr:nvSpPr>
      <xdr:spPr>
        <a:xfrm>
          <a:off x="9588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95342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126496</xdr:rowOff>
    </xdr:from>
    <xdr:to>
      <xdr:col>12</xdr:col>
      <xdr:colOff>511175</xdr:colOff>
      <xdr:row>58</xdr:row>
      <xdr:rowOff>35037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99146"/>
          <a:ext cx="889000" cy="7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171278</xdr:rowOff>
    </xdr:from>
    <xdr:to>
      <xdr:col>12</xdr:col>
      <xdr:colOff>561975</xdr:colOff>
      <xdr:row>57</xdr:row>
      <xdr:rowOff>101428</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8699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117955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126496</xdr:rowOff>
    </xdr:from>
    <xdr:to>
      <xdr:col>11</xdr:col>
      <xdr:colOff>307975</xdr:colOff>
      <xdr:row>58</xdr:row>
      <xdr:rowOff>1849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99146"/>
          <a:ext cx="889000" cy="4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13302</xdr:rowOff>
    </xdr:from>
    <xdr:to>
      <xdr:col>11</xdr:col>
      <xdr:colOff>358775</xdr:colOff>
      <xdr:row>57</xdr:row>
      <xdr:rowOff>114902</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7810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131429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35495</xdr:rowOff>
    </xdr:from>
    <xdr:to>
      <xdr:col>10</xdr:col>
      <xdr:colOff>155575</xdr:colOff>
      <xdr:row>57</xdr:row>
      <xdr:rowOff>137095</xdr:rowOff>
    </xdr:to>
    <xdr:sp macro="" textlink="">
      <xdr:nvSpPr>
        <xdr:cNvPr id="358" name="フローチャート : 判断 357">
          <a:extLst>
            <a:ext uri="{FF2B5EF4-FFF2-40B4-BE49-F238E27FC236}">
              <a16:creationId xmlns:a16="http://schemas.microsoft.com/office/drawing/2014/main" id="{00000000-0008-0000-0700-000066010000}"/>
            </a:ext>
          </a:extLst>
        </xdr:cNvPr>
        <xdr:cNvSpPr/>
      </xdr:nvSpPr>
      <xdr:spPr>
        <a:xfrm>
          <a:off x="6921500" y="980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153622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170981</xdr:rowOff>
    </xdr:from>
    <xdr:to>
      <xdr:col>15</xdr:col>
      <xdr:colOff>231775</xdr:colOff>
      <xdr:row>58</xdr:row>
      <xdr:rowOff>101131</xdr:rowOff>
    </xdr:to>
    <xdr:sp macro="" textlink="">
      <xdr:nvSpPr>
        <xdr:cNvPr id="365" name="円/楕円 364">
          <a:extLst>
            <a:ext uri="{FF2B5EF4-FFF2-40B4-BE49-F238E27FC236}">
              <a16:creationId xmlns:a16="http://schemas.microsoft.com/office/drawing/2014/main" id="{00000000-0008-0000-0700-00006D010000}"/>
            </a:ext>
          </a:extLst>
        </xdr:cNvPr>
        <xdr:cNvSpPr/>
      </xdr:nvSpPr>
      <xdr:spPr>
        <a:xfrm>
          <a:off x="10426700" y="994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85908</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5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19,547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164813</xdr:rowOff>
    </xdr:from>
    <xdr:to>
      <xdr:col>14</xdr:col>
      <xdr:colOff>79375</xdr:colOff>
      <xdr:row>58</xdr:row>
      <xdr:rowOff>94963</xdr:rowOff>
    </xdr:to>
    <xdr:sp macro="" textlink="">
      <xdr:nvSpPr>
        <xdr:cNvPr id="367" name="円/楕円 366">
          <a:extLst>
            <a:ext uri="{FF2B5EF4-FFF2-40B4-BE49-F238E27FC236}">
              <a16:creationId xmlns:a16="http://schemas.microsoft.com/office/drawing/2014/main" id="{00000000-0008-0000-0700-00006F010000}"/>
            </a:ext>
          </a:extLst>
        </xdr:cNvPr>
        <xdr:cNvSpPr/>
      </xdr:nvSpPr>
      <xdr:spPr>
        <a:xfrm>
          <a:off x="9588500" y="993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86090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3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155687</xdr:rowOff>
    </xdr:from>
    <xdr:to>
      <xdr:col>12</xdr:col>
      <xdr:colOff>561975</xdr:colOff>
      <xdr:row>58</xdr:row>
      <xdr:rowOff>85837</xdr:rowOff>
    </xdr:to>
    <xdr:sp macro="" textlink="">
      <xdr:nvSpPr>
        <xdr:cNvPr id="369" name="円/楕円 368">
          <a:extLst>
            <a:ext uri="{FF2B5EF4-FFF2-40B4-BE49-F238E27FC236}">
              <a16:creationId xmlns:a16="http://schemas.microsoft.com/office/drawing/2014/main" id="{00000000-0008-0000-0700-000071010000}"/>
            </a:ext>
          </a:extLst>
        </xdr:cNvPr>
        <xdr:cNvSpPr/>
      </xdr:nvSpPr>
      <xdr:spPr>
        <a:xfrm>
          <a:off x="8699500" y="99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76964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2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75696</xdr:rowOff>
    </xdr:from>
    <xdr:to>
      <xdr:col>11</xdr:col>
      <xdr:colOff>358775</xdr:colOff>
      <xdr:row>58</xdr:row>
      <xdr:rowOff>5846</xdr:rowOff>
    </xdr:to>
    <xdr:sp macro="" textlink="">
      <xdr:nvSpPr>
        <xdr:cNvPr id="371" name="円/楕円 370">
          <a:extLst>
            <a:ext uri="{FF2B5EF4-FFF2-40B4-BE49-F238E27FC236}">
              <a16:creationId xmlns:a16="http://schemas.microsoft.com/office/drawing/2014/main" id="{00000000-0008-0000-0700-000073010000}"/>
            </a:ext>
          </a:extLst>
        </xdr:cNvPr>
        <xdr:cNvSpPr/>
      </xdr:nvSpPr>
      <xdr:spPr>
        <a:xfrm>
          <a:off x="7810500" y="98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168423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4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122499</xdr:rowOff>
    </xdr:from>
    <xdr:to>
      <xdr:col>10</xdr:col>
      <xdr:colOff>155575</xdr:colOff>
      <xdr:row>58</xdr:row>
      <xdr:rowOff>52649</xdr:rowOff>
    </xdr:to>
    <xdr:sp macro="" textlink="">
      <xdr:nvSpPr>
        <xdr:cNvPr id="373" name="円/楕円 372">
          <a:extLst>
            <a:ext uri="{FF2B5EF4-FFF2-40B4-BE49-F238E27FC236}">
              <a16:creationId xmlns:a16="http://schemas.microsoft.com/office/drawing/2014/main" id="{00000000-0008-0000-0700-000075010000}"/>
            </a:ext>
          </a:extLst>
        </xdr:cNvPr>
        <xdr:cNvSpPr/>
      </xdr:nvSpPr>
      <xdr:spPr>
        <a:xfrm>
          <a:off x="6921500" y="989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43776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8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122647</xdr:rowOff>
    </xdr:from>
    <xdr:to>
      <xdr:col>15</xdr:col>
      <xdr:colOff>180340</xdr:colOff>
      <xdr:row>78</xdr:row>
      <xdr:rowOff>93249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95597"/>
          <a:ext cx="1270" cy="117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97076</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7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15</xdr:col>
      <xdr:colOff>92075</xdr:colOff>
      <xdr:row>78</xdr:row>
      <xdr:rowOff>93249</xdr:rowOff>
    </xdr:from>
    <xdr:to>
      <xdr:col>15</xdr:col>
      <xdr:colOff>269875</xdr:colOff>
      <xdr:row>78</xdr:row>
      <xdr:rowOff>93249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6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69324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53,246</a:t>
          </a:r>
          <a:endParaRPr kumimoji="1" lang="ja-JP" altLang="en-US" sz="1000" b="1">
            <a:latin typeface="ＭＳ Ｐゴシック"/>
          </a:endParaRPr>
        </a:p>
      </xdr:txBody>
    </xdr:sp>
    <xdr:clientData/>
  </xdr:oneCellAnchor>
  <xdr:twoCellAnchor>
    <xdr:from>
      <xdr:col>15</xdr:col>
      <xdr:colOff>92075</xdr:colOff>
      <xdr:row>71</xdr:row>
      <xdr:rowOff>122647</xdr:rowOff>
    </xdr:from>
    <xdr:to>
      <xdr:col>15</xdr:col>
      <xdr:colOff>269875</xdr:colOff>
      <xdr:row>71</xdr:row>
      <xdr:rowOff>122647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95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9009</xdr:rowOff>
    </xdr:from>
    <xdr:to>
      <xdr:col>15</xdr:col>
      <xdr:colOff>180975</xdr:colOff>
      <xdr:row>78</xdr:row>
      <xdr:rowOff>11889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82109"/>
          <a:ext cx="8382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92872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51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69994</xdr:rowOff>
    </xdr:from>
    <xdr:to>
      <xdr:col>15</xdr:col>
      <xdr:colOff>231775</xdr:colOff>
      <xdr:row>77</xdr:row>
      <xdr:rowOff>144</xdr:rowOff>
    </xdr:to>
    <xdr:sp macro="" textlink="">
      <xdr:nvSpPr>
        <xdr:cNvPr id="403" name="フローチャート : 判断 402">
          <a:extLst>
            <a:ext uri="{FF2B5EF4-FFF2-40B4-BE49-F238E27FC236}">
              <a16:creationId xmlns:a16="http://schemas.microsoft.com/office/drawing/2014/main" id="{00000000-0008-0000-0700-000093010000}"/>
            </a:ext>
          </a:extLst>
        </xdr:cNvPr>
        <xdr:cNvSpPr/>
      </xdr:nvSpPr>
      <xdr:spPr>
        <a:xfrm>
          <a:off x="104267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9009</xdr:rowOff>
    </xdr:from>
    <xdr:to>
      <xdr:col>14</xdr:col>
      <xdr:colOff>28575</xdr:colOff>
      <xdr:row>78</xdr:row>
      <xdr:rowOff>52284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82109"/>
          <a:ext cx="889000" cy="4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38996</xdr:rowOff>
    </xdr:from>
    <xdr:to>
      <xdr:col>14</xdr:col>
      <xdr:colOff>79375</xdr:colOff>
      <xdr:row>76</xdr:row>
      <xdr:rowOff>140596</xdr:rowOff>
    </xdr:to>
    <xdr:sp macro="" textlink="">
      <xdr:nvSpPr>
        <xdr:cNvPr id="405" name="フローチャート : 判断 404">
          <a:extLst>
            <a:ext uri="{FF2B5EF4-FFF2-40B4-BE49-F238E27FC236}">
              <a16:creationId xmlns:a16="http://schemas.microsoft.com/office/drawing/2014/main" id="{00000000-0008-0000-0700-000095010000}"/>
            </a:ext>
          </a:extLst>
        </xdr:cNvPr>
        <xdr:cNvSpPr/>
      </xdr:nvSpPr>
      <xdr:spPr>
        <a:xfrm>
          <a:off x="9588500" y="130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157124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4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50226</xdr:rowOff>
    </xdr:from>
    <xdr:to>
      <xdr:col>12</xdr:col>
      <xdr:colOff>511175</xdr:colOff>
      <xdr:row>78</xdr:row>
      <xdr:rowOff>52284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423326"/>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113543</xdr:rowOff>
    </xdr:from>
    <xdr:to>
      <xdr:col>12</xdr:col>
      <xdr:colOff>561975</xdr:colOff>
      <xdr:row>77</xdr:row>
      <xdr:rowOff>43693</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8699500" y="1314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60220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91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42339</xdr:rowOff>
    </xdr:from>
    <xdr:to>
      <xdr:col>11</xdr:col>
      <xdr:colOff>307975</xdr:colOff>
      <xdr:row>78</xdr:row>
      <xdr:rowOff>50226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15439"/>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143580</xdr:rowOff>
    </xdr:from>
    <xdr:to>
      <xdr:col>11</xdr:col>
      <xdr:colOff>358775</xdr:colOff>
      <xdr:row>77</xdr:row>
      <xdr:rowOff>73730</xdr:rowOff>
    </xdr:to>
    <xdr:sp macro="" textlink="">
      <xdr:nvSpPr>
        <xdr:cNvPr id="411" name="フローチャート : 判断 410">
          <a:extLst>
            <a:ext uri="{FF2B5EF4-FFF2-40B4-BE49-F238E27FC236}">
              <a16:creationId xmlns:a16="http://schemas.microsoft.com/office/drawing/2014/main" id="{00000000-0008-0000-0700-00009B010000}"/>
            </a:ext>
          </a:extLst>
        </xdr:cNvPr>
        <xdr:cNvSpPr/>
      </xdr:nvSpPr>
      <xdr:spPr>
        <a:xfrm>
          <a:off x="7810500" y="1317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90258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148473</xdr:rowOff>
    </xdr:from>
    <xdr:to>
      <xdr:col>10</xdr:col>
      <xdr:colOff>155575</xdr:colOff>
      <xdr:row>77</xdr:row>
      <xdr:rowOff>78623</xdr:rowOff>
    </xdr:to>
    <xdr:sp macro="" textlink="">
      <xdr:nvSpPr>
        <xdr:cNvPr id="413" name="フローチャート : 判断 412">
          <a:extLst>
            <a:ext uri="{FF2B5EF4-FFF2-40B4-BE49-F238E27FC236}">
              <a16:creationId xmlns:a16="http://schemas.microsoft.com/office/drawing/2014/main" id="{00000000-0008-0000-0700-00009D010000}"/>
            </a:ext>
          </a:extLst>
        </xdr:cNvPr>
        <xdr:cNvSpPr/>
      </xdr:nvSpPr>
      <xdr:spPr>
        <a:xfrm>
          <a:off x="6921500" y="1317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95150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5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132539</xdr:rowOff>
    </xdr:from>
    <xdr:to>
      <xdr:col>15</xdr:col>
      <xdr:colOff>231775</xdr:colOff>
      <xdr:row>78</xdr:row>
      <xdr:rowOff>62689</xdr:rowOff>
    </xdr:to>
    <xdr:sp macro="" textlink="">
      <xdr:nvSpPr>
        <xdr:cNvPr id="420" name="円/楕円 419">
          <a:extLst>
            <a:ext uri="{FF2B5EF4-FFF2-40B4-BE49-F238E27FC236}">
              <a16:creationId xmlns:a16="http://schemas.microsoft.com/office/drawing/2014/main" id="{00000000-0008-0000-0700-0000A4010000}"/>
            </a:ext>
          </a:extLst>
        </xdr:cNvPr>
        <xdr:cNvSpPr/>
      </xdr:nvSpPr>
      <xdr:spPr>
        <a:xfrm>
          <a:off x="10426700" y="1333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47466</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4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129659</xdr:rowOff>
    </xdr:from>
    <xdr:to>
      <xdr:col>14</xdr:col>
      <xdr:colOff>79375</xdr:colOff>
      <xdr:row>78</xdr:row>
      <xdr:rowOff>59809</xdr:rowOff>
    </xdr:to>
    <xdr:sp macro="" textlink="">
      <xdr:nvSpPr>
        <xdr:cNvPr id="422" name="円/楕円 421">
          <a:extLst>
            <a:ext uri="{FF2B5EF4-FFF2-40B4-BE49-F238E27FC236}">
              <a16:creationId xmlns:a16="http://schemas.microsoft.com/office/drawing/2014/main" id="{00000000-0008-0000-0700-0000A6010000}"/>
            </a:ext>
          </a:extLst>
        </xdr:cNvPr>
        <xdr:cNvSpPr/>
      </xdr:nvSpPr>
      <xdr:spPr>
        <a:xfrm>
          <a:off x="9588500" y="133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50936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7" y="134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1484</xdr:rowOff>
    </xdr:from>
    <xdr:to>
      <xdr:col>12</xdr:col>
      <xdr:colOff>561975</xdr:colOff>
      <xdr:row>78</xdr:row>
      <xdr:rowOff>103084</xdr:rowOff>
    </xdr:to>
    <xdr:sp macro="" textlink="">
      <xdr:nvSpPr>
        <xdr:cNvPr id="424" name="円/楕円 423">
          <a:extLst>
            <a:ext uri="{FF2B5EF4-FFF2-40B4-BE49-F238E27FC236}">
              <a16:creationId xmlns:a16="http://schemas.microsoft.com/office/drawing/2014/main" id="{00000000-0008-0000-0700-0000A8010000}"/>
            </a:ext>
          </a:extLst>
        </xdr:cNvPr>
        <xdr:cNvSpPr/>
      </xdr:nvSpPr>
      <xdr:spPr>
        <a:xfrm>
          <a:off x="8699500" y="1337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94211</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7" y="1346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170876</xdr:rowOff>
    </xdr:from>
    <xdr:to>
      <xdr:col>11</xdr:col>
      <xdr:colOff>358775</xdr:colOff>
      <xdr:row>78</xdr:row>
      <xdr:rowOff>101026</xdr:rowOff>
    </xdr:to>
    <xdr:sp macro="" textlink="">
      <xdr:nvSpPr>
        <xdr:cNvPr id="426" name="円/楕円 425">
          <a:extLst>
            <a:ext uri="{FF2B5EF4-FFF2-40B4-BE49-F238E27FC236}">
              <a16:creationId xmlns:a16="http://schemas.microsoft.com/office/drawing/2014/main" id="{00000000-0008-0000-0700-0000AA010000}"/>
            </a:ext>
          </a:extLst>
        </xdr:cNvPr>
        <xdr:cNvSpPr/>
      </xdr:nvSpPr>
      <xdr:spPr>
        <a:xfrm>
          <a:off x="7810500" y="1337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92153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7" y="1346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162989</xdr:rowOff>
    </xdr:from>
    <xdr:to>
      <xdr:col>10</xdr:col>
      <xdr:colOff>155575</xdr:colOff>
      <xdr:row>78</xdr:row>
      <xdr:rowOff>93139</xdr:rowOff>
    </xdr:to>
    <xdr:sp macro="" textlink="">
      <xdr:nvSpPr>
        <xdr:cNvPr id="428" name="円/楕円 427">
          <a:extLst>
            <a:ext uri="{FF2B5EF4-FFF2-40B4-BE49-F238E27FC236}">
              <a16:creationId xmlns:a16="http://schemas.microsoft.com/office/drawing/2014/main" id="{00000000-0008-0000-0700-0000AC010000}"/>
            </a:ext>
          </a:extLst>
        </xdr:cNvPr>
        <xdr:cNvSpPr/>
      </xdr:nvSpPr>
      <xdr:spPr>
        <a:xfrm>
          <a:off x="6921500" y="133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84266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7" y="134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67856</xdr:rowOff>
    </xdr:from>
    <xdr:to>
      <xdr:col>15</xdr:col>
      <xdr:colOff>180340</xdr:colOff>
      <xdr:row>98</xdr:row>
      <xdr:rowOff>54090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98356"/>
          <a:ext cx="1270" cy="1357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57917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12,741</a:t>
          </a:r>
          <a:endParaRPr kumimoji="1" lang="ja-JP" altLang="en-US" sz="1000" b="1">
            <a:latin typeface="ＭＳ Ｐゴシック"/>
          </a:endParaRPr>
        </a:p>
      </xdr:txBody>
    </xdr:sp>
    <xdr:clientData/>
  </xdr:oneCellAnchor>
  <xdr:twoCellAnchor>
    <xdr:from>
      <xdr:col>15</xdr:col>
      <xdr:colOff>92075</xdr:colOff>
      <xdr:row>98</xdr:row>
      <xdr:rowOff>54090</xdr:rowOff>
    </xdr:from>
    <xdr:to>
      <xdr:col>15</xdr:col>
      <xdr:colOff>269875</xdr:colOff>
      <xdr:row>98</xdr:row>
      <xdr:rowOff>54090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14533</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7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119,657</a:t>
          </a:r>
          <a:endParaRPr kumimoji="1" lang="ja-JP" altLang="en-US" sz="1000" b="1">
            <a:latin typeface="ＭＳ Ｐゴシック"/>
          </a:endParaRPr>
        </a:p>
      </xdr:txBody>
    </xdr:sp>
    <xdr:clientData/>
  </xdr:oneCellAnchor>
  <xdr:twoCellAnchor>
    <xdr:from>
      <xdr:col>15</xdr:col>
      <xdr:colOff>92075</xdr:colOff>
      <xdr:row>90</xdr:row>
      <xdr:rowOff>67856</xdr:rowOff>
    </xdr:from>
    <xdr:to>
      <xdr:col>15</xdr:col>
      <xdr:colOff>269875</xdr:colOff>
      <xdr:row>90</xdr:row>
      <xdr:rowOff>67856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9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2146</xdr:rowOff>
    </xdr:from>
    <xdr:to>
      <xdr:col>15</xdr:col>
      <xdr:colOff>180975</xdr:colOff>
      <xdr:row>96</xdr:row>
      <xdr:rowOff>7683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289896"/>
          <a:ext cx="838200" cy="1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112895</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05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59,912</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90018</xdr:rowOff>
    </xdr:from>
    <xdr:to>
      <xdr:col>15</xdr:col>
      <xdr:colOff>231775</xdr:colOff>
      <xdr:row>95</xdr:row>
      <xdr:rowOff>20168</xdr:rowOff>
    </xdr:to>
    <xdr:sp macro="" textlink="">
      <xdr:nvSpPr>
        <xdr:cNvPr id="460" name="フローチャート : 判断 459">
          <a:extLst>
            <a:ext uri="{FF2B5EF4-FFF2-40B4-BE49-F238E27FC236}">
              <a16:creationId xmlns:a16="http://schemas.microsoft.com/office/drawing/2014/main" id="{00000000-0008-0000-0700-0000CC010000}"/>
            </a:ext>
          </a:extLst>
        </xdr:cNvPr>
        <xdr:cNvSpPr/>
      </xdr:nvSpPr>
      <xdr:spPr>
        <a:xfrm>
          <a:off x="104267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7683</xdr:rowOff>
    </xdr:from>
    <xdr:to>
      <xdr:col>14</xdr:col>
      <xdr:colOff>28575</xdr:colOff>
      <xdr:row>96</xdr:row>
      <xdr:rowOff>101879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466883"/>
          <a:ext cx="889000" cy="9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102921</xdr:rowOff>
    </xdr:from>
    <xdr:to>
      <xdr:col>14</xdr:col>
      <xdr:colOff>79375</xdr:colOff>
      <xdr:row>95</xdr:row>
      <xdr:rowOff>33071</xdr:rowOff>
    </xdr:to>
    <xdr:sp macro="" textlink="">
      <xdr:nvSpPr>
        <xdr:cNvPr id="462" name="フローチャート : 判断 461">
          <a:extLst>
            <a:ext uri="{FF2B5EF4-FFF2-40B4-BE49-F238E27FC236}">
              <a16:creationId xmlns:a16="http://schemas.microsoft.com/office/drawing/2014/main" id="{00000000-0008-0000-0700-0000CE010000}"/>
            </a:ext>
          </a:extLst>
        </xdr:cNvPr>
        <xdr:cNvSpPr/>
      </xdr:nvSpPr>
      <xdr:spPr>
        <a:xfrm>
          <a:off x="9588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49598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146317</xdr:rowOff>
    </xdr:from>
    <xdr:to>
      <xdr:col>12</xdr:col>
      <xdr:colOff>511175</xdr:colOff>
      <xdr:row>96</xdr:row>
      <xdr:rowOff>101879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434067"/>
          <a:ext cx="889000" cy="12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121120</xdr:rowOff>
    </xdr:from>
    <xdr:to>
      <xdr:col>12</xdr:col>
      <xdr:colOff>561975</xdr:colOff>
      <xdr:row>95</xdr:row>
      <xdr:rowOff>51270</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8699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67797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146317</xdr:rowOff>
    </xdr:from>
    <xdr:to>
      <xdr:col>11</xdr:col>
      <xdr:colOff>307975</xdr:colOff>
      <xdr:row>96</xdr:row>
      <xdr:rowOff>100203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434067"/>
          <a:ext cx="889000" cy="1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70434</xdr:rowOff>
    </xdr:from>
    <xdr:to>
      <xdr:col>11</xdr:col>
      <xdr:colOff>358775</xdr:colOff>
      <xdr:row>95</xdr:row>
      <xdr:rowOff>584</xdr:rowOff>
    </xdr:to>
    <xdr:sp macro="" textlink="">
      <xdr:nvSpPr>
        <xdr:cNvPr id="468" name="フローチャート : 判断 467">
          <a:extLst>
            <a:ext uri="{FF2B5EF4-FFF2-40B4-BE49-F238E27FC236}">
              <a16:creationId xmlns:a16="http://schemas.microsoft.com/office/drawing/2014/main" id="{00000000-0008-0000-0700-0000D4010000}"/>
            </a:ext>
          </a:extLst>
        </xdr:cNvPr>
        <xdr:cNvSpPr/>
      </xdr:nvSpPr>
      <xdr:spPr>
        <a:xfrm>
          <a:off x="7810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17111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596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5665</xdr:rowOff>
    </xdr:from>
    <xdr:to>
      <xdr:col>10</xdr:col>
      <xdr:colOff>155575</xdr:colOff>
      <xdr:row>95</xdr:row>
      <xdr:rowOff>107265</xdr:rowOff>
    </xdr:to>
    <xdr:sp macro="" textlink="">
      <xdr:nvSpPr>
        <xdr:cNvPr id="470" name="フローチャート : 判断 469">
          <a:extLst>
            <a:ext uri="{FF2B5EF4-FFF2-40B4-BE49-F238E27FC236}">
              <a16:creationId xmlns:a16="http://schemas.microsoft.com/office/drawing/2014/main" id="{00000000-0008-0000-0700-0000D6010000}"/>
            </a:ext>
          </a:extLst>
        </xdr:cNvPr>
        <xdr:cNvSpPr/>
      </xdr:nvSpPr>
      <xdr:spPr>
        <a:xfrm>
          <a:off x="6921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123792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122796</xdr:rowOff>
    </xdr:from>
    <xdr:to>
      <xdr:col>15</xdr:col>
      <xdr:colOff>231775</xdr:colOff>
      <xdr:row>95</xdr:row>
      <xdr:rowOff>52946</xdr:rowOff>
    </xdr:to>
    <xdr:sp macro="" textlink="">
      <xdr:nvSpPr>
        <xdr:cNvPr id="477" name="円/楕円 476">
          <a:extLst>
            <a:ext uri="{FF2B5EF4-FFF2-40B4-BE49-F238E27FC236}">
              <a16:creationId xmlns:a16="http://schemas.microsoft.com/office/drawing/2014/main" id="{00000000-0008-0000-0700-0000DD010000}"/>
            </a:ext>
          </a:extLst>
        </xdr:cNvPr>
        <xdr:cNvSpPr/>
      </xdr:nvSpPr>
      <xdr:spPr>
        <a:xfrm>
          <a:off x="10426700" y="1623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101223</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57,331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128333</xdr:rowOff>
    </xdr:from>
    <xdr:to>
      <xdr:col>14</xdr:col>
      <xdr:colOff>79375</xdr:colOff>
      <xdr:row>96</xdr:row>
      <xdr:rowOff>58483</xdr:rowOff>
    </xdr:to>
    <xdr:sp macro="" textlink="">
      <xdr:nvSpPr>
        <xdr:cNvPr id="479" name="円/楕円 478">
          <a:extLst>
            <a:ext uri="{FF2B5EF4-FFF2-40B4-BE49-F238E27FC236}">
              <a16:creationId xmlns:a16="http://schemas.microsoft.com/office/drawing/2014/main" id="{00000000-0008-0000-0700-0000DF010000}"/>
            </a:ext>
          </a:extLst>
        </xdr:cNvPr>
        <xdr:cNvSpPr/>
      </xdr:nvSpPr>
      <xdr:spPr>
        <a:xfrm>
          <a:off x="9588500" y="164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49610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50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51079</xdr:rowOff>
    </xdr:from>
    <xdr:to>
      <xdr:col>12</xdr:col>
      <xdr:colOff>561975</xdr:colOff>
      <xdr:row>96</xdr:row>
      <xdr:rowOff>152679</xdr:rowOff>
    </xdr:to>
    <xdr:sp macro="" textlink="">
      <xdr:nvSpPr>
        <xdr:cNvPr id="481" name="円/楕円 480">
          <a:extLst>
            <a:ext uri="{FF2B5EF4-FFF2-40B4-BE49-F238E27FC236}">
              <a16:creationId xmlns:a16="http://schemas.microsoft.com/office/drawing/2014/main" id="{00000000-0008-0000-0700-0000E1010000}"/>
            </a:ext>
          </a:extLst>
        </xdr:cNvPr>
        <xdr:cNvSpPr/>
      </xdr:nvSpPr>
      <xdr:spPr>
        <a:xfrm>
          <a:off x="8699500" y="1651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143806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0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95517</xdr:rowOff>
    </xdr:from>
    <xdr:to>
      <xdr:col>11</xdr:col>
      <xdr:colOff>358775</xdr:colOff>
      <xdr:row>96</xdr:row>
      <xdr:rowOff>25667</xdr:rowOff>
    </xdr:to>
    <xdr:sp macro="" textlink="">
      <xdr:nvSpPr>
        <xdr:cNvPr id="483" name="円/楕円 482">
          <a:extLst>
            <a:ext uri="{FF2B5EF4-FFF2-40B4-BE49-F238E27FC236}">
              <a16:creationId xmlns:a16="http://schemas.microsoft.com/office/drawing/2014/main" id="{00000000-0008-0000-0700-0000E3010000}"/>
            </a:ext>
          </a:extLst>
        </xdr:cNvPr>
        <xdr:cNvSpPr/>
      </xdr:nvSpPr>
      <xdr:spPr>
        <a:xfrm>
          <a:off x="7810500" y="163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16794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47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49403</xdr:rowOff>
    </xdr:from>
    <xdr:to>
      <xdr:col>10</xdr:col>
      <xdr:colOff>155575</xdr:colOff>
      <xdr:row>96</xdr:row>
      <xdr:rowOff>151003</xdr:rowOff>
    </xdr:to>
    <xdr:sp macro="" textlink="">
      <xdr:nvSpPr>
        <xdr:cNvPr id="485" name="円/楕円 484">
          <a:extLst>
            <a:ext uri="{FF2B5EF4-FFF2-40B4-BE49-F238E27FC236}">
              <a16:creationId xmlns:a16="http://schemas.microsoft.com/office/drawing/2014/main" id="{00000000-0008-0000-0700-0000E5010000}"/>
            </a:ext>
          </a:extLst>
        </xdr:cNvPr>
        <xdr:cNvSpPr/>
      </xdr:nvSpPr>
      <xdr:spPr>
        <a:xfrm>
          <a:off x="6921500" y="165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142130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17696</xdr:rowOff>
    </xdr:from>
    <xdr:to>
      <xdr:col>23</xdr:col>
      <xdr:colOff>516889</xdr:colOff>
      <xdr:row>36</xdr:row>
      <xdr:rowOff>152456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61196"/>
          <a:ext cx="1269" cy="116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156283</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3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14,442</a:t>
          </a:r>
          <a:endParaRPr kumimoji="1" lang="ja-JP" altLang="en-US" sz="1000" b="1">
            <a:latin typeface="ＭＳ Ｐゴシック"/>
          </a:endParaRPr>
        </a:p>
      </xdr:txBody>
    </xdr:sp>
    <xdr:clientData/>
  </xdr:oneCellAnchor>
  <xdr:twoCellAnchor>
    <xdr:from>
      <xdr:col>23</xdr:col>
      <xdr:colOff>428625</xdr:colOff>
      <xdr:row>36</xdr:row>
      <xdr:rowOff>152456</xdr:rowOff>
    </xdr:from>
    <xdr:to>
      <xdr:col>23</xdr:col>
      <xdr:colOff>606425</xdr:colOff>
      <xdr:row>36</xdr:row>
      <xdr:rowOff>152456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3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135823</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65,337</a:t>
          </a:r>
          <a:endParaRPr kumimoji="1" lang="ja-JP" altLang="en-US" sz="1000" b="1">
            <a:latin typeface="ＭＳ Ｐゴシック"/>
          </a:endParaRPr>
        </a:p>
      </xdr:txBody>
    </xdr:sp>
    <xdr:clientData/>
  </xdr:oneCellAnchor>
  <xdr:twoCellAnchor>
    <xdr:from>
      <xdr:col>23</xdr:col>
      <xdr:colOff>428625</xdr:colOff>
      <xdr:row>30</xdr:row>
      <xdr:rowOff>17696</xdr:rowOff>
    </xdr:from>
    <xdr:to>
      <xdr:col>23</xdr:col>
      <xdr:colOff>606425</xdr:colOff>
      <xdr:row>30</xdr:row>
      <xdr:rowOff>17696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6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121846</xdr:rowOff>
    </xdr:from>
    <xdr:to>
      <xdr:col>23</xdr:col>
      <xdr:colOff>517525</xdr:colOff>
      <xdr:row>35</xdr:row>
      <xdr:rowOff>140020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122596"/>
          <a:ext cx="8382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63954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572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41077</xdr:rowOff>
    </xdr:from>
    <xdr:to>
      <xdr:col>23</xdr:col>
      <xdr:colOff>568325</xdr:colOff>
      <xdr:row>34</xdr:row>
      <xdr:rowOff>142677</xdr:rowOff>
    </xdr:to>
    <xdr:sp macro="" textlink="">
      <xdr:nvSpPr>
        <xdr:cNvPr id="515" name="フローチャート : 判断 514">
          <a:extLst>
            <a:ext uri="{FF2B5EF4-FFF2-40B4-BE49-F238E27FC236}">
              <a16:creationId xmlns:a16="http://schemas.microsoft.com/office/drawing/2014/main" id="{00000000-0008-0000-0700-000003020000}"/>
            </a:ext>
          </a:extLst>
        </xdr:cNvPr>
        <xdr:cNvSpPr/>
      </xdr:nvSpPr>
      <xdr:spPr>
        <a:xfrm>
          <a:off x="16268700" y="587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32989</xdr:rowOff>
    </xdr:from>
    <xdr:to>
      <xdr:col>22</xdr:col>
      <xdr:colOff>365125</xdr:colOff>
      <xdr:row>35</xdr:row>
      <xdr:rowOff>140020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5519389"/>
          <a:ext cx="889000" cy="62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125087</xdr:rowOff>
    </xdr:from>
    <xdr:to>
      <xdr:col>22</xdr:col>
      <xdr:colOff>415925</xdr:colOff>
      <xdr:row>35</xdr:row>
      <xdr:rowOff>55237</xdr:rowOff>
    </xdr:to>
    <xdr:sp macro="" textlink="">
      <xdr:nvSpPr>
        <xdr:cNvPr id="517" name="フローチャート : 判断 516">
          <a:extLst>
            <a:ext uri="{FF2B5EF4-FFF2-40B4-BE49-F238E27FC236}">
              <a16:creationId xmlns:a16="http://schemas.microsoft.com/office/drawing/2014/main" id="{00000000-0008-0000-0700-000005020000}"/>
            </a:ext>
          </a:extLst>
        </xdr:cNvPr>
        <xdr:cNvSpPr/>
      </xdr:nvSpPr>
      <xdr:spPr>
        <a:xfrm>
          <a:off x="15430500" y="595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71764</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72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32989</xdr:rowOff>
    </xdr:from>
    <xdr:to>
      <xdr:col>21</xdr:col>
      <xdr:colOff>161925</xdr:colOff>
      <xdr:row>36</xdr:row>
      <xdr:rowOff>53998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5519389"/>
          <a:ext cx="889000" cy="70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116903</xdr:rowOff>
    </xdr:from>
    <xdr:to>
      <xdr:col>21</xdr:col>
      <xdr:colOff>212725</xdr:colOff>
      <xdr:row>35</xdr:row>
      <xdr:rowOff>47053</xdr:rowOff>
    </xdr:to>
    <xdr:sp macro="" textlink="">
      <xdr:nvSpPr>
        <xdr:cNvPr id="520" name="フローチャート : 判断 519">
          <a:extLst>
            <a:ext uri="{FF2B5EF4-FFF2-40B4-BE49-F238E27FC236}">
              <a16:creationId xmlns:a16="http://schemas.microsoft.com/office/drawing/2014/main" id="{00000000-0008-0000-0700-000008020000}"/>
            </a:ext>
          </a:extLst>
        </xdr:cNvPr>
        <xdr:cNvSpPr/>
      </xdr:nvSpPr>
      <xdr:spPr>
        <a:xfrm>
          <a:off x="14541500" y="59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38180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53998</xdr:rowOff>
    </xdr:from>
    <xdr:to>
      <xdr:col>19</xdr:col>
      <xdr:colOff>644525</xdr:colOff>
      <xdr:row>36</xdr:row>
      <xdr:rowOff>82047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226198"/>
          <a:ext cx="889000" cy="2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31316</xdr:rowOff>
    </xdr:from>
    <xdr:to>
      <xdr:col>20</xdr:col>
      <xdr:colOff>9525</xdr:colOff>
      <xdr:row>35</xdr:row>
      <xdr:rowOff>132916</xdr:rowOff>
    </xdr:to>
    <xdr:sp macro="" textlink="">
      <xdr:nvSpPr>
        <xdr:cNvPr id="523" name="フローチャート : 判断 522">
          <a:extLst>
            <a:ext uri="{FF2B5EF4-FFF2-40B4-BE49-F238E27FC236}">
              <a16:creationId xmlns:a16="http://schemas.microsoft.com/office/drawing/2014/main" id="{00000000-0008-0000-0700-00000B020000}"/>
            </a:ext>
          </a:extLst>
        </xdr:cNvPr>
        <xdr:cNvSpPr/>
      </xdr:nvSpPr>
      <xdr:spPr>
        <a:xfrm>
          <a:off x="13652500" y="60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149443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58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49535</xdr:rowOff>
    </xdr:from>
    <xdr:to>
      <xdr:col>18</xdr:col>
      <xdr:colOff>492125</xdr:colOff>
      <xdr:row>35</xdr:row>
      <xdr:rowOff>151135</xdr:rowOff>
    </xdr:to>
    <xdr:sp macro="" textlink="">
      <xdr:nvSpPr>
        <xdr:cNvPr id="525" name="フローチャート : 判断 524">
          <a:extLst>
            <a:ext uri="{FF2B5EF4-FFF2-40B4-BE49-F238E27FC236}">
              <a16:creationId xmlns:a16="http://schemas.microsoft.com/office/drawing/2014/main" id="{00000000-0008-0000-0700-00000D020000}"/>
            </a:ext>
          </a:extLst>
        </xdr:cNvPr>
        <xdr:cNvSpPr/>
      </xdr:nvSpPr>
      <xdr:spPr>
        <a:xfrm>
          <a:off x="12763500" y="60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167662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582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71046</xdr:rowOff>
    </xdr:from>
    <xdr:to>
      <xdr:col>23</xdr:col>
      <xdr:colOff>568325</xdr:colOff>
      <xdr:row>36</xdr:row>
      <xdr:rowOff>1196</xdr:rowOff>
    </xdr:to>
    <xdr:sp macro="" textlink="">
      <xdr:nvSpPr>
        <xdr:cNvPr id="532" name="円/楕円 531">
          <a:extLst>
            <a:ext uri="{FF2B5EF4-FFF2-40B4-BE49-F238E27FC236}">
              <a16:creationId xmlns:a16="http://schemas.microsoft.com/office/drawing/2014/main" id="{00000000-0008-0000-0700-000014020000}"/>
            </a:ext>
          </a:extLst>
        </xdr:cNvPr>
        <xdr:cNvSpPr/>
      </xdr:nvSpPr>
      <xdr:spPr>
        <a:xfrm>
          <a:off x="16268700" y="607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49473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05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23,281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89220</xdr:rowOff>
    </xdr:from>
    <xdr:to>
      <xdr:col>22</xdr:col>
      <xdr:colOff>415925</xdr:colOff>
      <xdr:row>36</xdr:row>
      <xdr:rowOff>19370</xdr:rowOff>
    </xdr:to>
    <xdr:sp macro="" textlink="">
      <xdr:nvSpPr>
        <xdr:cNvPr id="534" name="円/楕円 533">
          <a:extLst>
            <a:ext uri="{FF2B5EF4-FFF2-40B4-BE49-F238E27FC236}">
              <a16:creationId xmlns:a16="http://schemas.microsoft.com/office/drawing/2014/main" id="{00000000-0008-0000-0700-000016020000}"/>
            </a:ext>
          </a:extLst>
        </xdr:cNvPr>
        <xdr:cNvSpPr/>
      </xdr:nvSpPr>
      <xdr:spPr>
        <a:xfrm>
          <a:off x="15430500" y="608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10497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1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22,486</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153639</xdr:rowOff>
    </xdr:from>
    <xdr:to>
      <xdr:col>21</xdr:col>
      <xdr:colOff>212725</xdr:colOff>
      <xdr:row>32</xdr:row>
      <xdr:rowOff>83789</xdr:rowOff>
    </xdr:to>
    <xdr:sp macro="" textlink="">
      <xdr:nvSpPr>
        <xdr:cNvPr id="536" name="円/楕円 535">
          <a:extLst>
            <a:ext uri="{FF2B5EF4-FFF2-40B4-BE49-F238E27FC236}">
              <a16:creationId xmlns:a16="http://schemas.microsoft.com/office/drawing/2014/main" id="{00000000-0008-0000-0700-000018020000}"/>
            </a:ext>
          </a:extLst>
        </xdr:cNvPr>
        <xdr:cNvSpPr/>
      </xdr:nvSpPr>
      <xdr:spPr>
        <a:xfrm>
          <a:off x="14541500" y="546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100316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24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3198</xdr:rowOff>
    </xdr:from>
    <xdr:to>
      <xdr:col>20</xdr:col>
      <xdr:colOff>9525</xdr:colOff>
      <xdr:row>36</xdr:row>
      <xdr:rowOff>104798</xdr:rowOff>
    </xdr:to>
    <xdr:sp macro="" textlink="">
      <xdr:nvSpPr>
        <xdr:cNvPr id="538" name="円/楕円 537">
          <a:extLst>
            <a:ext uri="{FF2B5EF4-FFF2-40B4-BE49-F238E27FC236}">
              <a16:creationId xmlns:a16="http://schemas.microsoft.com/office/drawing/2014/main" id="{00000000-0008-0000-0700-00001A020000}"/>
            </a:ext>
          </a:extLst>
        </xdr:cNvPr>
        <xdr:cNvSpPr/>
      </xdr:nvSpPr>
      <xdr:spPr>
        <a:xfrm>
          <a:off x="13652500" y="61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95925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26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31247</xdr:rowOff>
    </xdr:from>
    <xdr:to>
      <xdr:col>18</xdr:col>
      <xdr:colOff>492125</xdr:colOff>
      <xdr:row>36</xdr:row>
      <xdr:rowOff>132847</xdr:rowOff>
    </xdr:to>
    <xdr:sp macro="" textlink="">
      <xdr:nvSpPr>
        <xdr:cNvPr id="540" name="円/楕円 539">
          <a:extLst>
            <a:ext uri="{FF2B5EF4-FFF2-40B4-BE49-F238E27FC236}">
              <a16:creationId xmlns:a16="http://schemas.microsoft.com/office/drawing/2014/main" id="{00000000-0008-0000-0700-00001C020000}"/>
            </a:ext>
          </a:extLst>
        </xdr:cNvPr>
        <xdr:cNvSpPr/>
      </xdr:nvSpPr>
      <xdr:spPr>
        <a:xfrm>
          <a:off x="12763500" y="620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123974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29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120345</xdr:rowOff>
    </xdr:from>
    <xdr:to>
      <xdr:col>23</xdr:col>
      <xdr:colOff>516889</xdr:colOff>
      <xdr:row>59</xdr:row>
      <xdr:rowOff>128804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92845"/>
          <a:ext cx="1269" cy="1551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132631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2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27,251</a:t>
          </a:r>
          <a:endParaRPr kumimoji="1" lang="ja-JP" altLang="en-US" sz="1000" b="1">
            <a:latin typeface="ＭＳ Ｐゴシック"/>
          </a:endParaRPr>
        </a:p>
      </xdr:txBody>
    </xdr:sp>
    <xdr:clientData/>
  </xdr:oneCellAnchor>
  <xdr:twoCellAnchor>
    <xdr:from>
      <xdr:col>23</xdr:col>
      <xdr:colOff>428625</xdr:colOff>
      <xdr:row>59</xdr:row>
      <xdr:rowOff>128804</xdr:rowOff>
    </xdr:from>
    <xdr:to>
      <xdr:col>23</xdr:col>
      <xdr:colOff>606425</xdr:colOff>
      <xdr:row>59</xdr:row>
      <xdr:rowOff>128804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24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67022</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6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169,778</a:t>
          </a:r>
          <a:endParaRPr kumimoji="1" lang="ja-JP" altLang="en-US" sz="1000" b="1">
            <a:latin typeface="ＭＳ Ｐゴシック"/>
          </a:endParaRPr>
        </a:p>
      </xdr:txBody>
    </xdr:sp>
    <xdr:clientData/>
  </xdr:oneCellAnchor>
  <xdr:twoCellAnchor>
    <xdr:from>
      <xdr:col>23</xdr:col>
      <xdr:colOff>428625</xdr:colOff>
      <xdr:row>50</xdr:row>
      <xdr:rowOff>120345</xdr:rowOff>
    </xdr:from>
    <xdr:to>
      <xdr:col>23</xdr:col>
      <xdr:colOff>606425</xdr:colOff>
      <xdr:row>50</xdr:row>
      <xdr:rowOff>120345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9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87275</xdr:rowOff>
    </xdr:from>
    <xdr:to>
      <xdr:col>23</xdr:col>
      <xdr:colOff>517525</xdr:colOff>
      <xdr:row>58</xdr:row>
      <xdr:rowOff>9561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859925"/>
          <a:ext cx="838200" cy="9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36361</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3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64,678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13484</xdr:rowOff>
    </xdr:from>
    <xdr:to>
      <xdr:col>23</xdr:col>
      <xdr:colOff>568325</xdr:colOff>
      <xdr:row>57</xdr:row>
      <xdr:rowOff>115084</xdr:rowOff>
    </xdr:to>
    <xdr:sp macro="" textlink="">
      <xdr:nvSpPr>
        <xdr:cNvPr id="575" name="フローチャート : 判断 574">
          <a:extLst>
            <a:ext uri="{FF2B5EF4-FFF2-40B4-BE49-F238E27FC236}">
              <a16:creationId xmlns:a16="http://schemas.microsoft.com/office/drawing/2014/main" id="{00000000-0008-0000-0700-00003F020000}"/>
            </a:ext>
          </a:extLst>
        </xdr:cNvPr>
        <xdr:cNvSpPr/>
      </xdr:nvSpPr>
      <xdr:spPr>
        <a:xfrm>
          <a:off x="16268700" y="97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9561</xdr:rowOff>
    </xdr:from>
    <xdr:to>
      <xdr:col>22</xdr:col>
      <xdr:colOff>365125</xdr:colOff>
      <xdr:row>58</xdr:row>
      <xdr:rowOff>16082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953661"/>
          <a:ext cx="889000" cy="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50724</xdr:rowOff>
    </xdr:from>
    <xdr:to>
      <xdr:col>22</xdr:col>
      <xdr:colOff>415925</xdr:colOff>
      <xdr:row>57</xdr:row>
      <xdr:rowOff>152324</xdr:rowOff>
    </xdr:to>
    <xdr:sp macro="" textlink="">
      <xdr:nvSpPr>
        <xdr:cNvPr id="577" name="フローチャート : 判断 576">
          <a:extLst>
            <a:ext uri="{FF2B5EF4-FFF2-40B4-BE49-F238E27FC236}">
              <a16:creationId xmlns:a16="http://schemas.microsoft.com/office/drawing/2014/main" id="{00000000-0008-0000-0700-000041020000}"/>
            </a:ext>
          </a:extLst>
        </xdr:cNvPr>
        <xdr:cNvSpPr/>
      </xdr:nvSpPr>
      <xdr:spPr>
        <a:xfrm>
          <a:off x="154305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168851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9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84172</xdr:rowOff>
    </xdr:from>
    <xdr:to>
      <xdr:col>21</xdr:col>
      <xdr:colOff>161925</xdr:colOff>
      <xdr:row>58</xdr:row>
      <xdr:rowOff>16082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8828122"/>
          <a:ext cx="889000" cy="113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13767</xdr:rowOff>
    </xdr:from>
    <xdr:to>
      <xdr:col>21</xdr:col>
      <xdr:colOff>212725</xdr:colOff>
      <xdr:row>57</xdr:row>
      <xdr:rowOff>115367</xdr:rowOff>
    </xdr:to>
    <xdr:sp macro="" textlink="">
      <xdr:nvSpPr>
        <xdr:cNvPr id="580" name="フローチャート : 判断 579">
          <a:extLst>
            <a:ext uri="{FF2B5EF4-FFF2-40B4-BE49-F238E27FC236}">
              <a16:creationId xmlns:a16="http://schemas.microsoft.com/office/drawing/2014/main" id="{00000000-0008-0000-0700-000044020000}"/>
            </a:ext>
          </a:extLst>
        </xdr:cNvPr>
        <xdr:cNvSpPr/>
      </xdr:nvSpPr>
      <xdr:spPr>
        <a:xfrm>
          <a:off x="14541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131894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84172</xdr:rowOff>
    </xdr:from>
    <xdr:to>
      <xdr:col>19</xdr:col>
      <xdr:colOff>644525</xdr:colOff>
      <xdr:row>56</xdr:row>
      <xdr:rowOff>95004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8828122"/>
          <a:ext cx="889000" cy="86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111281</xdr:rowOff>
    </xdr:from>
    <xdr:to>
      <xdr:col>20</xdr:col>
      <xdr:colOff>9525</xdr:colOff>
      <xdr:row>57</xdr:row>
      <xdr:rowOff>41431</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3652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32558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0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87234</xdr:rowOff>
    </xdr:from>
    <xdr:to>
      <xdr:col>18</xdr:col>
      <xdr:colOff>492125</xdr:colOff>
      <xdr:row>58</xdr:row>
      <xdr:rowOff>17384</xdr:rowOff>
    </xdr:to>
    <xdr:sp macro="" textlink="">
      <xdr:nvSpPr>
        <xdr:cNvPr id="585" name="フローチャート : 判断 584">
          <a:extLst>
            <a:ext uri="{FF2B5EF4-FFF2-40B4-BE49-F238E27FC236}">
              <a16:creationId xmlns:a16="http://schemas.microsoft.com/office/drawing/2014/main" id="{00000000-0008-0000-0700-000049020000}"/>
            </a:ext>
          </a:extLst>
        </xdr:cNvPr>
        <xdr:cNvSpPr/>
      </xdr:nvSpPr>
      <xdr:spPr>
        <a:xfrm>
          <a:off x="12763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8511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9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36475</xdr:rowOff>
    </xdr:from>
    <xdr:to>
      <xdr:col>23</xdr:col>
      <xdr:colOff>568325</xdr:colOff>
      <xdr:row>57</xdr:row>
      <xdr:rowOff>138075</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6268700" y="980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14902</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62,566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130211</xdr:rowOff>
    </xdr:from>
    <xdr:to>
      <xdr:col>22</xdr:col>
      <xdr:colOff>415925</xdr:colOff>
      <xdr:row>58</xdr:row>
      <xdr:rowOff>60361</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5430500" y="99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51488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9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53,955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136732</xdr:rowOff>
    </xdr:from>
    <xdr:to>
      <xdr:col>21</xdr:col>
      <xdr:colOff>212725</xdr:colOff>
      <xdr:row>58</xdr:row>
      <xdr:rowOff>66882</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4541500" y="990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58009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1000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53,356</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33372</xdr:rowOff>
    </xdr:from>
    <xdr:to>
      <xdr:col>20</xdr:col>
      <xdr:colOff>9525</xdr:colOff>
      <xdr:row>51</xdr:row>
      <xdr:rowOff>134972</xdr:rowOff>
    </xdr:to>
    <xdr:sp macro="" textlink="">
      <xdr:nvSpPr>
        <xdr:cNvPr id="598" name="円/楕円 597">
          <a:extLst>
            <a:ext uri="{FF2B5EF4-FFF2-40B4-BE49-F238E27FC236}">
              <a16:creationId xmlns:a16="http://schemas.microsoft.com/office/drawing/2014/main" id="{00000000-0008-0000-0700-000056020000}"/>
            </a:ext>
          </a:extLst>
        </xdr:cNvPr>
        <xdr:cNvSpPr/>
      </xdr:nvSpPr>
      <xdr:spPr>
        <a:xfrm>
          <a:off x="13652500" y="877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49</xdr:row>
      <xdr:rowOff>151499</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4" y="855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157,351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44204</xdr:rowOff>
    </xdr:from>
    <xdr:to>
      <xdr:col>18</xdr:col>
      <xdr:colOff>492125</xdr:colOff>
      <xdr:row>56</xdr:row>
      <xdr:rowOff>145804</xdr:rowOff>
    </xdr:to>
    <xdr:sp macro="" textlink="">
      <xdr:nvSpPr>
        <xdr:cNvPr id="600" name="円/楕円 599">
          <a:extLst>
            <a:ext uri="{FF2B5EF4-FFF2-40B4-BE49-F238E27FC236}">
              <a16:creationId xmlns:a16="http://schemas.microsoft.com/office/drawing/2014/main" id="{00000000-0008-0000-0700-000058020000}"/>
            </a:ext>
          </a:extLst>
        </xdr:cNvPr>
        <xdr:cNvSpPr/>
      </xdr:nvSpPr>
      <xdr:spPr>
        <a:xfrm>
          <a:off x="12763500" y="96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162331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4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77,606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13012</xdr:rowOff>
    </xdr:from>
    <xdr:to>
      <xdr:col>23</xdr:col>
      <xdr:colOff>516889</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14512"/>
          <a:ext cx="1269" cy="162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104379</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8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131139</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78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70</xdr:row>
      <xdr:rowOff>13012</xdr:rowOff>
    </xdr:from>
    <xdr:to>
      <xdr:col>23</xdr:col>
      <xdr:colOff>606425</xdr:colOff>
      <xdr:row>70</xdr:row>
      <xdr:rowOff>13012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1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70413</xdr:rowOff>
    </xdr:from>
    <xdr:to>
      <xdr:col>23</xdr:col>
      <xdr:colOff>517525</xdr:colOff>
      <xdr:row>79</xdr:row>
      <xdr:rowOff>96419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614963"/>
          <a:ext cx="838200" cy="2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21829</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94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170402</xdr:rowOff>
    </xdr:from>
    <xdr:to>
      <xdr:col>23</xdr:col>
      <xdr:colOff>568325</xdr:colOff>
      <xdr:row>79</xdr:row>
      <xdr:rowOff>100552</xdr:rowOff>
    </xdr:to>
    <xdr:sp macro="" textlink="">
      <xdr:nvSpPr>
        <xdr:cNvPr id="634" name="フローチャート : 判断 633">
          <a:extLst>
            <a:ext uri="{FF2B5EF4-FFF2-40B4-BE49-F238E27FC236}">
              <a16:creationId xmlns:a16="http://schemas.microsoft.com/office/drawing/2014/main" id="{00000000-0008-0000-0700-00007A020000}"/>
            </a:ext>
          </a:extLst>
        </xdr:cNvPr>
        <xdr:cNvSpPr/>
      </xdr:nvSpPr>
      <xdr:spPr>
        <a:xfrm>
          <a:off x="162687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78828</xdr:rowOff>
    </xdr:from>
    <xdr:to>
      <xdr:col>22</xdr:col>
      <xdr:colOff>365125</xdr:colOff>
      <xdr:row>79</xdr:row>
      <xdr:rowOff>96419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623378"/>
          <a:ext cx="889000" cy="1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1400</xdr:rowOff>
    </xdr:from>
    <xdr:to>
      <xdr:col>22</xdr:col>
      <xdr:colOff>415925</xdr:colOff>
      <xdr:row>79</xdr:row>
      <xdr:rowOff>103000</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5430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119527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7"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63250</xdr:rowOff>
    </xdr:from>
    <xdr:to>
      <xdr:col>21</xdr:col>
      <xdr:colOff>161925</xdr:colOff>
      <xdr:row>79</xdr:row>
      <xdr:rowOff>78828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607800"/>
          <a:ext cx="889000" cy="1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136275</xdr:rowOff>
    </xdr:from>
    <xdr:to>
      <xdr:col>21</xdr:col>
      <xdr:colOff>212725</xdr:colOff>
      <xdr:row>79</xdr:row>
      <xdr:rowOff>66425</xdr:rowOff>
    </xdr:to>
    <xdr:sp macro="" textlink="">
      <xdr:nvSpPr>
        <xdr:cNvPr id="639" name="フローチャート : 判断 638">
          <a:extLst>
            <a:ext uri="{FF2B5EF4-FFF2-40B4-BE49-F238E27FC236}">
              <a16:creationId xmlns:a16="http://schemas.microsoft.com/office/drawing/2014/main" id="{00000000-0008-0000-0700-00007F020000}"/>
            </a:ext>
          </a:extLst>
        </xdr:cNvPr>
        <xdr:cNvSpPr/>
      </xdr:nvSpPr>
      <xdr:spPr>
        <a:xfrm>
          <a:off x="14541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82952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7"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63250</xdr:rowOff>
    </xdr:from>
    <xdr:to>
      <xdr:col>19</xdr:col>
      <xdr:colOff>644525</xdr:colOff>
      <xdr:row>79</xdr:row>
      <xdr:rowOff>75540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607800"/>
          <a:ext cx="889000" cy="1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140390</xdr:rowOff>
    </xdr:from>
    <xdr:to>
      <xdr:col>20</xdr:col>
      <xdr:colOff>9525</xdr:colOff>
      <xdr:row>79</xdr:row>
      <xdr:rowOff>70540</xdr:rowOff>
    </xdr:to>
    <xdr:sp macro="" textlink="">
      <xdr:nvSpPr>
        <xdr:cNvPr id="642" name="フローチャート : 判断 641">
          <a:extLst>
            <a:ext uri="{FF2B5EF4-FFF2-40B4-BE49-F238E27FC236}">
              <a16:creationId xmlns:a16="http://schemas.microsoft.com/office/drawing/2014/main" id="{00000000-0008-0000-0700-000082020000}"/>
            </a:ext>
          </a:extLst>
        </xdr:cNvPr>
        <xdr:cNvSpPr/>
      </xdr:nvSpPr>
      <xdr:spPr>
        <a:xfrm>
          <a:off x="13652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87067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7"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124561</xdr:rowOff>
    </xdr:from>
    <xdr:to>
      <xdr:col>18</xdr:col>
      <xdr:colOff>492125</xdr:colOff>
      <xdr:row>79</xdr:row>
      <xdr:rowOff>54711</xdr:rowOff>
    </xdr:to>
    <xdr:sp macro="" textlink="">
      <xdr:nvSpPr>
        <xdr:cNvPr id="644" name="フローチャート : 判断 643">
          <a:extLst>
            <a:ext uri="{FF2B5EF4-FFF2-40B4-BE49-F238E27FC236}">
              <a16:creationId xmlns:a16="http://schemas.microsoft.com/office/drawing/2014/main" id="{00000000-0008-0000-0700-000084020000}"/>
            </a:ext>
          </a:extLst>
        </xdr:cNvPr>
        <xdr:cNvSpPr/>
      </xdr:nvSpPr>
      <xdr:spPr>
        <a:xfrm>
          <a:off x="12763500" y="134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71238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7" y="132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19613</xdr:rowOff>
    </xdr:from>
    <xdr:to>
      <xdr:col>23</xdr:col>
      <xdr:colOff>568325</xdr:colOff>
      <xdr:row>79</xdr:row>
      <xdr:rowOff>121213</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6268700" y="1356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148829</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52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2,615</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45619</xdr:rowOff>
    </xdr:from>
    <xdr:to>
      <xdr:col>22</xdr:col>
      <xdr:colOff>415925</xdr:colOff>
      <xdr:row>79</xdr:row>
      <xdr:rowOff>147219</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5430500" y="1359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138346</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682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28028</xdr:rowOff>
    </xdr:from>
    <xdr:to>
      <xdr:col>21</xdr:col>
      <xdr:colOff>212725</xdr:colOff>
      <xdr:row>79</xdr:row>
      <xdr:rowOff>129628</xdr:rowOff>
    </xdr:to>
    <xdr:sp macro="" textlink="">
      <xdr:nvSpPr>
        <xdr:cNvPr id="655" name="円/楕円 654">
          <a:extLst>
            <a:ext uri="{FF2B5EF4-FFF2-40B4-BE49-F238E27FC236}">
              <a16:creationId xmlns:a16="http://schemas.microsoft.com/office/drawing/2014/main" id="{00000000-0008-0000-0700-00008F020000}"/>
            </a:ext>
          </a:extLst>
        </xdr:cNvPr>
        <xdr:cNvSpPr/>
      </xdr:nvSpPr>
      <xdr:spPr>
        <a:xfrm>
          <a:off x="14541500" y="1357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120755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7" y="1366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12450</xdr:rowOff>
    </xdr:from>
    <xdr:to>
      <xdr:col>20</xdr:col>
      <xdr:colOff>9525</xdr:colOff>
      <xdr:row>79</xdr:row>
      <xdr:rowOff>114050</xdr:rowOff>
    </xdr:to>
    <xdr:sp macro="" textlink="">
      <xdr:nvSpPr>
        <xdr:cNvPr id="657" name="円/楕円 656">
          <a:extLst>
            <a:ext uri="{FF2B5EF4-FFF2-40B4-BE49-F238E27FC236}">
              <a16:creationId xmlns:a16="http://schemas.microsoft.com/office/drawing/2014/main" id="{00000000-0008-0000-0700-000091020000}"/>
            </a:ext>
          </a:extLst>
        </xdr:cNvPr>
        <xdr:cNvSpPr/>
      </xdr:nvSpPr>
      <xdr:spPr>
        <a:xfrm>
          <a:off x="13652500" y="1355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105177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7" y="1364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24740</xdr:rowOff>
    </xdr:from>
    <xdr:to>
      <xdr:col>18</xdr:col>
      <xdr:colOff>492125</xdr:colOff>
      <xdr:row>79</xdr:row>
      <xdr:rowOff>126340</xdr:rowOff>
    </xdr:to>
    <xdr:sp macro="" textlink="">
      <xdr:nvSpPr>
        <xdr:cNvPr id="659" name="円/楕円 658">
          <a:extLst>
            <a:ext uri="{FF2B5EF4-FFF2-40B4-BE49-F238E27FC236}">
              <a16:creationId xmlns:a16="http://schemas.microsoft.com/office/drawing/2014/main" id="{00000000-0008-0000-0700-000093020000}"/>
            </a:ext>
          </a:extLst>
        </xdr:cNvPr>
        <xdr:cNvSpPr/>
      </xdr:nvSpPr>
      <xdr:spPr>
        <a:xfrm>
          <a:off x="12763500" y="135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117467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7" y="1366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29471</xdr:rowOff>
    </xdr:from>
    <xdr:to>
      <xdr:col>23</xdr:col>
      <xdr:colOff>516889</xdr:colOff>
      <xdr:row>98</xdr:row>
      <xdr:rowOff>40106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31421"/>
          <a:ext cx="1269" cy="121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43933</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98</xdr:row>
      <xdr:rowOff>40106</xdr:rowOff>
    </xdr:from>
    <xdr:to>
      <xdr:col>23</xdr:col>
      <xdr:colOff>606425</xdr:colOff>
      <xdr:row>98</xdr:row>
      <xdr:rowOff>40106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4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147598</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0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132,376</a:t>
          </a:r>
          <a:endParaRPr kumimoji="1" lang="ja-JP" altLang="en-US" sz="1000" b="1">
            <a:latin typeface="ＭＳ Ｐゴシック"/>
          </a:endParaRPr>
        </a:p>
      </xdr:txBody>
    </xdr:sp>
    <xdr:clientData/>
  </xdr:oneCellAnchor>
  <xdr:twoCellAnchor>
    <xdr:from>
      <xdr:col>23</xdr:col>
      <xdr:colOff>428625</xdr:colOff>
      <xdr:row>91</xdr:row>
      <xdr:rowOff>29471</xdr:rowOff>
    </xdr:from>
    <xdr:to>
      <xdr:col>23</xdr:col>
      <xdr:colOff>606425</xdr:colOff>
      <xdr:row>91</xdr:row>
      <xdr:rowOff>29471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85827</xdr:rowOff>
    </xdr:from>
    <xdr:to>
      <xdr:col>23</xdr:col>
      <xdr:colOff>517525</xdr:colOff>
      <xdr:row>95</xdr:row>
      <xdr:rowOff>95318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373577"/>
          <a:ext cx="838200" cy="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95318</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0401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72441</xdr:rowOff>
    </xdr:from>
    <xdr:to>
      <xdr:col>23</xdr:col>
      <xdr:colOff>568325</xdr:colOff>
      <xdr:row>95</xdr:row>
      <xdr:rowOff>2591</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62687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53344</xdr:rowOff>
    </xdr:from>
    <xdr:to>
      <xdr:col>22</xdr:col>
      <xdr:colOff>365125</xdr:colOff>
      <xdr:row>95</xdr:row>
      <xdr:rowOff>85827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341094"/>
          <a:ext cx="889000" cy="3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34896</xdr:rowOff>
    </xdr:from>
    <xdr:to>
      <xdr:col>22</xdr:col>
      <xdr:colOff>415925</xdr:colOff>
      <xdr:row>94</xdr:row>
      <xdr:rowOff>136496</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5430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153023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59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15613</xdr:rowOff>
    </xdr:from>
    <xdr:to>
      <xdr:col>21</xdr:col>
      <xdr:colOff>161925</xdr:colOff>
      <xdr:row>95</xdr:row>
      <xdr:rowOff>53344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303363"/>
          <a:ext cx="889000" cy="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19090</xdr:rowOff>
    </xdr:from>
    <xdr:to>
      <xdr:col>21</xdr:col>
      <xdr:colOff>212725</xdr:colOff>
      <xdr:row>94</xdr:row>
      <xdr:rowOff>120690</xdr:rowOff>
    </xdr:to>
    <xdr:sp macro="" textlink="">
      <xdr:nvSpPr>
        <xdr:cNvPr id="698" name="フローチャート : 判断 697">
          <a:extLst>
            <a:ext uri="{FF2B5EF4-FFF2-40B4-BE49-F238E27FC236}">
              <a16:creationId xmlns:a16="http://schemas.microsoft.com/office/drawing/2014/main" id="{00000000-0008-0000-0700-0000BA020000}"/>
            </a:ext>
          </a:extLst>
        </xdr:cNvPr>
        <xdr:cNvSpPr/>
      </xdr:nvSpPr>
      <xdr:spPr>
        <a:xfrm>
          <a:off x="14541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137217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591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150684</xdr:rowOff>
    </xdr:from>
    <xdr:to>
      <xdr:col>19</xdr:col>
      <xdr:colOff>644525</xdr:colOff>
      <xdr:row>95</xdr:row>
      <xdr:rowOff>15613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266984"/>
          <a:ext cx="889000" cy="3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2783</xdr:rowOff>
    </xdr:from>
    <xdr:to>
      <xdr:col>20</xdr:col>
      <xdr:colOff>9525</xdr:colOff>
      <xdr:row>94</xdr:row>
      <xdr:rowOff>104383</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3652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120910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589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171152</xdr:rowOff>
    </xdr:from>
    <xdr:to>
      <xdr:col>18</xdr:col>
      <xdr:colOff>492125</xdr:colOff>
      <xdr:row>94</xdr:row>
      <xdr:rowOff>101302</xdr:rowOff>
    </xdr:to>
    <xdr:sp macro="" textlink="">
      <xdr:nvSpPr>
        <xdr:cNvPr id="703" name="フローチャート : 判断 702">
          <a:extLst>
            <a:ext uri="{FF2B5EF4-FFF2-40B4-BE49-F238E27FC236}">
              <a16:creationId xmlns:a16="http://schemas.microsoft.com/office/drawing/2014/main" id="{00000000-0008-0000-0700-0000BF020000}"/>
            </a:ext>
          </a:extLst>
        </xdr:cNvPr>
        <xdr:cNvSpPr/>
      </xdr:nvSpPr>
      <xdr:spPr>
        <a:xfrm>
          <a:off x="12763500" y="161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117829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589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44518</xdr:rowOff>
    </xdr:from>
    <xdr:to>
      <xdr:col>23</xdr:col>
      <xdr:colOff>568325</xdr:colOff>
      <xdr:row>95</xdr:row>
      <xdr:rowOff>146118</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6268700" y="163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22945</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31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63,327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35027</xdr:rowOff>
    </xdr:from>
    <xdr:to>
      <xdr:col>22</xdr:col>
      <xdr:colOff>415925</xdr:colOff>
      <xdr:row>95</xdr:row>
      <xdr:rowOff>136627</xdr:rowOff>
    </xdr:to>
    <xdr:sp macro="" textlink="">
      <xdr:nvSpPr>
        <xdr:cNvPr id="712" name="円/楕円 711">
          <a:extLst>
            <a:ext uri="{FF2B5EF4-FFF2-40B4-BE49-F238E27FC236}">
              <a16:creationId xmlns:a16="http://schemas.microsoft.com/office/drawing/2014/main" id="{00000000-0008-0000-0700-0000C8020000}"/>
            </a:ext>
          </a:extLst>
        </xdr:cNvPr>
        <xdr:cNvSpPr/>
      </xdr:nvSpPr>
      <xdr:spPr>
        <a:xfrm>
          <a:off x="15430500" y="1632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127754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41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64,199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2544</xdr:rowOff>
    </xdr:from>
    <xdr:to>
      <xdr:col>21</xdr:col>
      <xdr:colOff>212725</xdr:colOff>
      <xdr:row>95</xdr:row>
      <xdr:rowOff>104144</xdr:rowOff>
    </xdr:to>
    <xdr:sp macro="" textlink="">
      <xdr:nvSpPr>
        <xdr:cNvPr id="714" name="円/楕円 713">
          <a:extLst>
            <a:ext uri="{FF2B5EF4-FFF2-40B4-BE49-F238E27FC236}">
              <a16:creationId xmlns:a16="http://schemas.microsoft.com/office/drawing/2014/main" id="{00000000-0008-0000-0700-0000CA020000}"/>
            </a:ext>
          </a:extLst>
        </xdr:cNvPr>
        <xdr:cNvSpPr/>
      </xdr:nvSpPr>
      <xdr:spPr>
        <a:xfrm>
          <a:off x="14541500" y="162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95271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38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67,183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136263</xdr:rowOff>
    </xdr:from>
    <xdr:to>
      <xdr:col>20</xdr:col>
      <xdr:colOff>9525</xdr:colOff>
      <xdr:row>95</xdr:row>
      <xdr:rowOff>66413</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3652500" y="1625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57540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3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70,649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99884</xdr:rowOff>
    </xdr:from>
    <xdr:to>
      <xdr:col>18</xdr:col>
      <xdr:colOff>492125</xdr:colOff>
      <xdr:row>95</xdr:row>
      <xdr:rowOff>30034</xdr:rowOff>
    </xdr:to>
    <xdr:sp macro="" textlink="">
      <xdr:nvSpPr>
        <xdr:cNvPr id="718" name="円/楕円 717">
          <a:extLst>
            <a:ext uri="{FF2B5EF4-FFF2-40B4-BE49-F238E27FC236}">
              <a16:creationId xmlns:a16="http://schemas.microsoft.com/office/drawing/2014/main" id="{00000000-0008-0000-0700-0000CE020000}"/>
            </a:ext>
          </a:extLst>
        </xdr:cNvPr>
        <xdr:cNvSpPr/>
      </xdr:nvSpPr>
      <xdr:spPr>
        <a:xfrm>
          <a:off x="12763500" y="1621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21161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30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9398</xdr:rowOff>
    </xdr:from>
    <xdr:to>
      <xdr:col>32</xdr:col>
      <xdr:colOff>186689</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243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127525</xdr:rowOff>
    </xdr:from>
    <xdr:ext cx="378565"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09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32</xdr:col>
      <xdr:colOff>98425</xdr:colOff>
      <xdr:row>31</xdr:row>
      <xdr:rowOff>9398</xdr:rowOff>
    </xdr:from>
    <xdr:to>
      <xdr:col>32</xdr:col>
      <xdr:colOff>276225</xdr:colOff>
      <xdr:row>31</xdr:row>
      <xdr:rowOff>9398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52341</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9599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29464</xdr:rowOff>
    </xdr:from>
    <xdr:to>
      <xdr:col>32</xdr:col>
      <xdr:colOff>238125</xdr:colOff>
      <xdr:row>38</xdr:row>
      <xdr:rowOff>131064</xdr:rowOff>
    </xdr:to>
    <xdr:sp macro="" textlink="">
      <xdr:nvSpPr>
        <xdr:cNvPr id="748" name="フローチャート : 判断 747">
          <a:extLst>
            <a:ext uri="{FF2B5EF4-FFF2-40B4-BE49-F238E27FC236}">
              <a16:creationId xmlns:a16="http://schemas.microsoft.com/office/drawing/2014/main" id="{00000000-0008-0000-0700-0000EC020000}"/>
            </a:ext>
          </a:extLst>
        </xdr:cNvPr>
        <xdr:cNvSpPr/>
      </xdr:nvSpPr>
      <xdr:spPr>
        <a:xfrm>
          <a:off x="221107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136906</xdr:rowOff>
    </xdr:from>
    <xdr:to>
      <xdr:col>31</xdr:col>
      <xdr:colOff>85725</xdr:colOff>
      <xdr:row>38</xdr:row>
      <xdr:rowOff>67056</xdr:rowOff>
    </xdr:to>
    <xdr:sp macro="" textlink="">
      <xdr:nvSpPr>
        <xdr:cNvPr id="750" name="フローチャート : 判断 749">
          <a:extLst>
            <a:ext uri="{FF2B5EF4-FFF2-40B4-BE49-F238E27FC236}">
              <a16:creationId xmlns:a16="http://schemas.microsoft.com/office/drawing/2014/main" id="{00000000-0008-0000-0700-0000EE020000}"/>
            </a:ext>
          </a:extLst>
        </xdr:cNvPr>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83583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54610</xdr:rowOff>
    </xdr:from>
    <xdr:to>
      <xdr:col>29</xdr:col>
      <xdr:colOff>568325</xdr:colOff>
      <xdr:row>37</xdr:row>
      <xdr:rowOff>156210</xdr:rowOff>
    </xdr:to>
    <xdr:sp macro="" textlink="">
      <xdr:nvSpPr>
        <xdr:cNvPr id="753" name="フローチャート : 判断 752">
          <a:extLst>
            <a:ext uri="{FF2B5EF4-FFF2-40B4-BE49-F238E27FC236}">
              <a16:creationId xmlns:a16="http://schemas.microsoft.com/office/drawing/2014/main" id="{00000000-0008-0000-0700-0000F1020000}"/>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1287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61468</xdr:rowOff>
    </xdr:from>
    <xdr:to>
      <xdr:col>28</xdr:col>
      <xdr:colOff>365125</xdr:colOff>
      <xdr:row>30</xdr:row>
      <xdr:rowOff>163068</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19494500" y="520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29</xdr:row>
      <xdr:rowOff>8145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4980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104902</xdr:rowOff>
    </xdr:from>
    <xdr:to>
      <xdr:col>27</xdr:col>
      <xdr:colOff>161925</xdr:colOff>
      <xdr:row>38</xdr:row>
      <xdr:rowOff>35052</xdr:rowOff>
    </xdr:to>
    <xdr:sp macro="" textlink="">
      <xdr:nvSpPr>
        <xdr:cNvPr id="758" name="フローチャート : 判断 757">
          <a:extLst>
            <a:ext uri="{FF2B5EF4-FFF2-40B4-BE49-F238E27FC236}">
              <a16:creationId xmlns:a16="http://schemas.microsoft.com/office/drawing/2014/main" id="{00000000-0008-0000-0700-0000F6020000}"/>
            </a:ext>
          </a:extLst>
        </xdr:cNvPr>
        <xdr:cNvSpPr/>
      </xdr:nvSpPr>
      <xdr:spPr>
        <a:xfrm>
          <a:off x="18605500" y="6448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51579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223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7891</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229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衛生費は、住民一人当たり</a:t>
          </a:r>
          <a:r>
            <a:rPr kumimoji="1" lang="en-US" altLang="ja-JP" sz="1300">
              <a:latin typeface="ＭＳ Ｐゴシック"/>
            </a:rPr>
            <a:t>69,867</a:t>
          </a:r>
          <a:r>
            <a:rPr kumimoji="1" lang="ja-JP" altLang="en-US" sz="1300">
              <a:latin typeface="ＭＳ Ｐゴシック"/>
            </a:rPr>
            <a:t>円となっており、類似団体内平均より高い値である。主な要因は、病院事業会計への多額の基準外繰出しによるものである。早期の病院事業会計の経営健全化に努める。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道路事業に重点を置き整備を進めているところであるが、実質収支は、財政調整基金を取り崩しして黒字となっている。財政調整基金の残高は、取崩額を上回る歳計剰余金を積み立てたため、前年度比で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年度と同規模の財政状況となる見通しであるため、計画的な事業の実施により健全な財政運営に努める。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全会計において黒字となっているが、病院事業会計については一般会計からの多額の繰入れによるものである。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財政状況が厳しい中での一般会計の負担であるため、早期に病院事業会計の経営の健全化に努めていく。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24422_&#20116;&#25144;&#30010;_2016(2&#22238;&#30446;&#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57.1</v>
          </cell>
        </row>
        <row r="53">
          <cell r="N53">
            <v>55.4</v>
          </cell>
        </row>
        <row r="55">
          <cell r="G55" t="str">
            <v>類似団体内平均値</v>
          </cell>
          <cell r="N55">
            <v>37.200000000000003</v>
          </cell>
        </row>
        <row r="57">
          <cell r="N57">
            <v>55.8</v>
          </cell>
        </row>
        <row r="72">
          <cell r="K72" t="str">
            <v>H24</v>
          </cell>
          <cell r="L72" t="str">
            <v>H25</v>
          </cell>
          <cell r="M72" t="str">
            <v>H26</v>
          </cell>
          <cell r="N72" t="str">
            <v>H27</v>
          </cell>
          <cell r="O72" t="str">
            <v>H28</v>
          </cell>
        </row>
        <row r="73">
          <cell r="G73" t="str">
            <v>当該団体値</v>
          </cell>
          <cell r="K73">
            <v>81.3</v>
          </cell>
          <cell r="L73">
            <v>66.3</v>
          </cell>
          <cell r="M73">
            <v>65.599999999999994</v>
          </cell>
          <cell r="N73">
            <v>57.1</v>
          </cell>
          <cell r="O73">
            <v>56.1</v>
          </cell>
        </row>
        <row r="75">
          <cell r="K75">
            <v>18</v>
          </cell>
          <cell r="L75">
            <v>16.100000000000001</v>
          </cell>
          <cell r="M75">
            <v>14.1</v>
          </cell>
          <cell r="N75">
            <v>12.1</v>
          </cell>
          <cell r="O75">
            <v>10.9</v>
          </cell>
        </row>
        <row r="77">
          <cell r="G77" t="str">
            <v>類似団体内平均値</v>
          </cell>
          <cell r="K77">
            <v>72</v>
          </cell>
          <cell r="L77">
            <v>58.8</v>
          </cell>
          <cell r="M77">
            <v>49.7</v>
          </cell>
          <cell r="N77">
            <v>37.200000000000003</v>
          </cell>
          <cell r="O77">
            <v>24</v>
          </cell>
        </row>
        <row r="79">
          <cell r="K79">
            <v>13.3</v>
          </cell>
          <cell r="L79">
            <v>12.4</v>
          </cell>
          <cell r="M79">
            <v>11.2</v>
          </cell>
          <cell r="N79">
            <v>10.1</v>
          </cell>
          <cell r="O79">
            <v>9.1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9423542</v>
      </c>
      <c r="BO4" s="381"/>
      <c r="BP4" s="381"/>
      <c r="BQ4" s="381"/>
      <c r="BR4" s="381"/>
      <c r="BS4" s="381"/>
      <c r="BT4" s="381"/>
      <c r="BU4" s="382"/>
      <c r="BV4" s="380">
        <v>9458830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3.2</v>
      </c>
      <c r="CU4" s="387"/>
      <c r="CV4" s="387"/>
      <c r="CW4" s="387"/>
      <c r="CX4" s="387"/>
      <c r="CY4" s="387"/>
      <c r="CZ4" s="387"/>
      <c r="DA4" s="388"/>
      <c r="DB4" s="386">
        <v>4.4000000000000004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9194121</v>
      </c>
      <c r="BO5" s="418"/>
      <c r="BP5" s="418"/>
      <c r="BQ5" s="418"/>
      <c r="BR5" s="418"/>
      <c r="BS5" s="418"/>
      <c r="BT5" s="418"/>
      <c r="BU5" s="419"/>
      <c r="BV5" s="417">
        <v>9145274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83.2</v>
      </c>
      <c r="CU5" s="415"/>
      <c r="CV5" s="415"/>
      <c r="CW5" s="415"/>
      <c r="CX5" s="415"/>
      <c r="CY5" s="415"/>
      <c r="CZ5" s="415"/>
      <c r="DA5" s="416"/>
      <c r="DB5" s="414">
        <v>79.2</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229421</v>
      </c>
      <c r="BO6" s="418"/>
      <c r="BP6" s="418"/>
      <c r="BQ6" s="418"/>
      <c r="BR6" s="418"/>
      <c r="BS6" s="418"/>
      <c r="BT6" s="418"/>
      <c r="BU6" s="419"/>
      <c r="BV6" s="417">
        <v>313556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86.8</v>
      </c>
      <c r="CU6" s="455"/>
      <c r="CV6" s="455"/>
      <c r="CW6" s="455"/>
      <c r="CX6" s="455"/>
      <c r="CY6" s="455"/>
      <c r="CZ6" s="455"/>
      <c r="DA6" s="456"/>
      <c r="DB6" s="454">
        <v>83.4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33600</v>
      </c>
      <c r="BO7" s="418"/>
      <c r="BP7" s="418"/>
      <c r="BQ7" s="418"/>
      <c r="BR7" s="418"/>
      <c r="BS7" s="418"/>
      <c r="BT7" s="418"/>
      <c r="BU7" s="419"/>
      <c r="BV7" s="417">
        <v>35679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6207045</v>
      </c>
      <c r="CU7" s="418"/>
      <c r="CV7" s="418"/>
      <c r="CW7" s="418"/>
      <c r="CX7" s="418"/>
      <c r="CY7" s="418"/>
      <c r="CZ7" s="418"/>
      <c r="DA7" s="419"/>
      <c r="DB7" s="417">
        <v>6343244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195821</v>
      </c>
      <c r="BO8" s="418"/>
      <c r="BP8" s="418"/>
      <c r="BQ8" s="418"/>
      <c r="BR8" s="418"/>
      <c r="BS8" s="418"/>
      <c r="BT8" s="418"/>
      <c r="BU8" s="419"/>
      <c r="BV8" s="417">
        <v>277877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0.28000000000000003</v>
      </c>
      <c r="CU8" s="458"/>
      <c r="CV8" s="458"/>
      <c r="CW8" s="458"/>
      <c r="CX8" s="458"/>
      <c r="CY8" s="458"/>
      <c r="CZ8" s="458"/>
      <c r="DA8" s="459"/>
      <c r="DB8" s="457">
        <v>0.27</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17433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-82056</v>
      </c>
      <c r="BO9" s="418"/>
      <c r="BP9" s="418"/>
      <c r="BQ9" s="418"/>
      <c r="BR9" s="418"/>
      <c r="BS9" s="418"/>
      <c r="BT9" s="418"/>
      <c r="BU9" s="419"/>
      <c r="BV9" s="417">
        <v>-16487</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15.9</v>
      </c>
      <c r="CU9" s="415"/>
      <c r="CV9" s="415"/>
      <c r="CW9" s="415"/>
      <c r="CX9" s="415"/>
      <c r="CY9" s="415"/>
      <c r="CZ9" s="415"/>
      <c r="DA9" s="416"/>
      <c r="DB9" s="414">
        <v>16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18712</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343</v>
      </c>
      <c r="BO10" s="418"/>
      <c r="BP10" s="418"/>
      <c r="BQ10" s="418"/>
      <c r="BR10" s="418"/>
      <c r="BS10" s="418"/>
      <c r="BT10" s="418"/>
      <c r="BU10" s="419"/>
      <c r="BV10" s="417">
        <v>134864</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18011</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154680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17962</v>
      </c>
      <c r="S13" s="499"/>
      <c r="T13" s="499"/>
      <c r="U13" s="499"/>
      <c r="V13" s="500"/>
      <c r="W13" s="433" t="s">
        <v>123</v>
      </c>
      <c r="X13" s="434"/>
      <c r="Y13" s="434"/>
      <c r="Z13" s="434"/>
      <c r="AA13" s="434"/>
      <c r="AB13" s="424"/>
      <c r="AC13" s="468">
        <v>2069</v>
      </c>
      <c r="AD13" s="469"/>
      <c r="AE13" s="469"/>
      <c r="AF13" s="469"/>
      <c r="AG13" s="508"/>
      <c r="AH13" s="468">
        <v>2117</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-236393</v>
      </c>
      <c r="BO13" s="418"/>
      <c r="BP13" s="418"/>
      <c r="BQ13" s="418"/>
      <c r="BR13" s="418"/>
      <c r="BS13" s="418"/>
      <c r="BT13" s="418"/>
      <c r="BU13" s="419"/>
      <c r="BV13" s="417">
        <v>118377</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10.9</v>
      </c>
      <c r="CU13" s="415"/>
      <c r="CV13" s="415"/>
      <c r="CW13" s="415"/>
      <c r="CX13" s="415"/>
      <c r="CY13" s="415"/>
      <c r="CZ13" s="415"/>
      <c r="DA13" s="416"/>
      <c r="DB13" s="414">
        <v>12.1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18269</v>
      </c>
      <c r="S14" s="499"/>
      <c r="T14" s="499"/>
      <c r="U14" s="499"/>
      <c r="V14" s="500"/>
      <c r="W14" s="407"/>
      <c r="X14" s="408"/>
      <c r="Y14" s="408"/>
      <c r="Z14" s="408"/>
      <c r="AA14" s="408"/>
      <c r="AB14" s="397"/>
      <c r="AC14" s="501">
        <v>23</v>
      </c>
      <c r="AD14" s="502"/>
      <c r="AE14" s="502"/>
      <c r="AF14" s="502"/>
      <c r="AG14" s="503"/>
      <c r="AH14" s="501">
        <v>22.8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56.1</v>
      </c>
      <c r="CU14" s="513"/>
      <c r="CV14" s="513"/>
      <c r="CW14" s="513"/>
      <c r="CX14" s="513"/>
      <c r="CY14" s="513"/>
      <c r="CZ14" s="513"/>
      <c r="DA14" s="514"/>
      <c r="DB14" s="512">
        <v>57.1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18216</v>
      </c>
      <c r="S15" s="499"/>
      <c r="T15" s="499"/>
      <c r="U15" s="499"/>
      <c r="V15" s="500"/>
      <c r="W15" s="433" t="s">
        <v>130</v>
      </c>
      <c r="X15" s="434"/>
      <c r="Y15" s="434"/>
      <c r="Z15" s="434"/>
      <c r="AA15" s="434"/>
      <c r="AB15" s="424"/>
      <c r="AC15" s="468">
        <v>2344</v>
      </c>
      <c r="AD15" s="469"/>
      <c r="AE15" s="469"/>
      <c r="AF15" s="469"/>
      <c r="AG15" s="508"/>
      <c r="AH15" s="468">
        <v>2506</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1525260</v>
      </c>
      <c r="BO15" s="381"/>
      <c r="BP15" s="381"/>
      <c r="BQ15" s="381"/>
      <c r="BR15" s="381"/>
      <c r="BS15" s="381"/>
      <c r="BT15" s="381"/>
      <c r="BU15" s="382"/>
      <c r="BV15" s="380">
        <v>1480091</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26</v>
      </c>
      <c r="AD16" s="502"/>
      <c r="AE16" s="502"/>
      <c r="AF16" s="502"/>
      <c r="AG16" s="503"/>
      <c r="AH16" s="501">
        <v>27</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5360569</v>
      </c>
      <c r="BO16" s="418"/>
      <c r="BP16" s="418"/>
      <c r="BQ16" s="418"/>
      <c r="BR16" s="418"/>
      <c r="BS16" s="418"/>
      <c r="BT16" s="418"/>
      <c r="BU16" s="419"/>
      <c r="BV16" s="417">
        <v>5299173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4594</v>
      </c>
      <c r="AD17" s="469"/>
      <c r="AE17" s="469"/>
      <c r="AF17" s="469"/>
      <c r="AG17" s="508"/>
      <c r="AH17" s="468">
        <v>4672</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1904939</v>
      </c>
      <c r="BO17" s="418"/>
      <c r="BP17" s="418"/>
      <c r="BQ17" s="418"/>
      <c r="BR17" s="418"/>
      <c r="BS17" s="418"/>
      <c r="BT17" s="418"/>
      <c r="BU17" s="419"/>
      <c r="BV17" s="417">
        <v>1842946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177.67</v>
      </c>
      <c r="M18" s="530"/>
      <c r="N18" s="530"/>
      <c r="O18" s="530"/>
      <c r="P18" s="530"/>
      <c r="Q18" s="530"/>
      <c r="R18" s="531"/>
      <c r="S18" s="531"/>
      <c r="T18" s="531"/>
      <c r="U18" s="531"/>
      <c r="V18" s="532"/>
      <c r="W18" s="435"/>
      <c r="X18" s="436"/>
      <c r="Y18" s="436"/>
      <c r="Z18" s="436"/>
      <c r="AA18" s="436"/>
      <c r="AB18" s="427"/>
      <c r="AC18" s="533">
        <v>51</v>
      </c>
      <c r="AD18" s="534"/>
      <c r="AE18" s="534"/>
      <c r="AF18" s="534"/>
      <c r="AG18" s="535"/>
      <c r="AH18" s="533">
        <v>50.3</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5171698</v>
      </c>
      <c r="BO18" s="418"/>
      <c r="BP18" s="418"/>
      <c r="BQ18" s="418"/>
      <c r="BR18" s="418"/>
      <c r="BS18" s="418"/>
      <c r="BT18" s="418"/>
      <c r="BU18" s="419"/>
      <c r="BV18" s="417">
        <v>5093283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98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6924424</v>
      </c>
      <c r="BO19" s="418"/>
      <c r="BP19" s="418"/>
      <c r="BQ19" s="418"/>
      <c r="BR19" s="418"/>
      <c r="BS19" s="418"/>
      <c r="BT19" s="418"/>
      <c r="BU19" s="419"/>
      <c r="BV19" s="417">
        <v>7074765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6123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11030556</v>
      </c>
      <c r="BO23" s="418"/>
      <c r="BP23" s="418"/>
      <c r="BQ23" s="418"/>
      <c r="BR23" s="418"/>
      <c r="BS23" s="418"/>
      <c r="BT23" s="418"/>
      <c r="BU23" s="419"/>
      <c r="BV23" s="417">
        <v>11081991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7680</v>
      </c>
      <c r="R24" s="469"/>
      <c r="S24" s="469"/>
      <c r="T24" s="469"/>
      <c r="U24" s="469"/>
      <c r="V24" s="508"/>
      <c r="W24" s="563"/>
      <c r="X24" s="551"/>
      <c r="Y24" s="552"/>
      <c r="Z24" s="467" t="s">
        <v>153</v>
      </c>
      <c r="AA24" s="447"/>
      <c r="AB24" s="447"/>
      <c r="AC24" s="447"/>
      <c r="AD24" s="447"/>
      <c r="AE24" s="447"/>
      <c r="AF24" s="447"/>
      <c r="AG24" s="448"/>
      <c r="AH24" s="468">
        <v>139</v>
      </c>
      <c r="AI24" s="469"/>
      <c r="AJ24" s="469"/>
      <c r="AK24" s="469"/>
      <c r="AL24" s="508"/>
      <c r="AM24" s="468">
        <v>396428</v>
      </c>
      <c r="AN24" s="469"/>
      <c r="AO24" s="469"/>
      <c r="AP24" s="469"/>
      <c r="AQ24" s="469"/>
      <c r="AR24" s="508"/>
      <c r="AS24" s="468">
        <v>2852</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8616067</v>
      </c>
      <c r="BO24" s="418"/>
      <c r="BP24" s="418"/>
      <c r="BQ24" s="418"/>
      <c r="BR24" s="418"/>
      <c r="BS24" s="418"/>
      <c r="BT24" s="418"/>
      <c r="BU24" s="419"/>
      <c r="BV24" s="417">
        <v>8429033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6090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310818</v>
      </c>
      <c r="BO25" s="381"/>
      <c r="BP25" s="381"/>
      <c r="BQ25" s="381"/>
      <c r="BR25" s="381"/>
      <c r="BS25" s="381"/>
      <c r="BT25" s="381"/>
      <c r="BU25" s="382"/>
      <c r="BV25" s="380">
        <v>449812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5610</v>
      </c>
      <c r="R26" s="469"/>
      <c r="S26" s="469"/>
      <c r="T26" s="469"/>
      <c r="U26" s="469"/>
      <c r="V26" s="508"/>
      <c r="W26" s="563"/>
      <c r="X26" s="551"/>
      <c r="Y26" s="552"/>
      <c r="Z26" s="467" t="s">
        <v>159</v>
      </c>
      <c r="AA26" s="573"/>
      <c r="AB26" s="573"/>
      <c r="AC26" s="573"/>
      <c r="AD26" s="573"/>
      <c r="AE26" s="573"/>
      <c r="AF26" s="573"/>
      <c r="AG26" s="574"/>
      <c r="AH26" s="468">
        <v>14</v>
      </c>
      <c r="AI26" s="469"/>
      <c r="AJ26" s="469"/>
      <c r="AK26" s="469"/>
      <c r="AL26" s="508"/>
      <c r="AM26" s="468">
        <v>40278</v>
      </c>
      <c r="AN26" s="469"/>
      <c r="AO26" s="469"/>
      <c r="AP26" s="469"/>
      <c r="AQ26" s="469"/>
      <c r="AR26" s="508"/>
      <c r="AS26" s="468">
        <v>2877</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2840</v>
      </c>
      <c r="R27" s="469"/>
      <c r="S27" s="469"/>
      <c r="T27" s="469"/>
      <c r="U27" s="469"/>
      <c r="V27" s="508"/>
      <c r="W27" s="563"/>
      <c r="X27" s="551"/>
      <c r="Y27" s="552"/>
      <c r="Z27" s="467" t="s">
        <v>162</v>
      </c>
      <c r="AA27" s="447"/>
      <c r="AB27" s="447"/>
      <c r="AC27" s="447"/>
      <c r="AD27" s="447"/>
      <c r="AE27" s="447"/>
      <c r="AF27" s="447"/>
      <c r="AG27" s="448"/>
      <c r="AH27" s="468" t="s">
        <v>120</v>
      </c>
      <c r="AI27" s="469"/>
      <c r="AJ27" s="469"/>
      <c r="AK27" s="469"/>
      <c r="AL27" s="508"/>
      <c r="AM27" s="468" t="s">
        <v>120</v>
      </c>
      <c r="AN27" s="469"/>
      <c r="AO27" s="469"/>
      <c r="AP27" s="469"/>
      <c r="AQ27" s="469"/>
      <c r="AR27" s="508"/>
      <c r="AS27" s="468" t="s">
        <v>120</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145724</v>
      </c>
      <c r="BO27" s="587"/>
      <c r="BP27" s="587"/>
      <c r="BQ27" s="587"/>
      <c r="BR27" s="587"/>
      <c r="BS27" s="587"/>
      <c r="BT27" s="587"/>
      <c r="BU27" s="588"/>
      <c r="BV27" s="586">
        <v>145687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2410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1859406</v>
      </c>
      <c r="BO28" s="381"/>
      <c r="BP28" s="381"/>
      <c r="BQ28" s="381"/>
      <c r="BR28" s="381"/>
      <c r="BS28" s="381"/>
      <c r="BT28" s="381"/>
      <c r="BU28" s="382"/>
      <c r="BV28" s="380">
        <v>1773743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16</v>
      </c>
      <c r="M29" s="469"/>
      <c r="N29" s="469"/>
      <c r="O29" s="469"/>
      <c r="P29" s="508"/>
      <c r="Q29" s="468">
        <v>2260</v>
      </c>
      <c r="R29" s="469"/>
      <c r="S29" s="469"/>
      <c r="T29" s="469"/>
      <c r="U29" s="469"/>
      <c r="V29" s="508"/>
      <c r="W29" s="564"/>
      <c r="X29" s="565"/>
      <c r="Y29" s="566"/>
      <c r="Z29" s="467" t="s">
        <v>169</v>
      </c>
      <c r="AA29" s="447"/>
      <c r="AB29" s="447"/>
      <c r="AC29" s="447"/>
      <c r="AD29" s="447"/>
      <c r="AE29" s="447"/>
      <c r="AF29" s="447"/>
      <c r="AG29" s="448"/>
      <c r="AH29" s="468">
        <v>139</v>
      </c>
      <c r="AI29" s="469"/>
      <c r="AJ29" s="469"/>
      <c r="AK29" s="469"/>
      <c r="AL29" s="508"/>
      <c r="AM29" s="468">
        <v>396428</v>
      </c>
      <c r="AN29" s="469"/>
      <c r="AO29" s="469"/>
      <c r="AP29" s="469"/>
      <c r="AQ29" s="469"/>
      <c r="AR29" s="508"/>
      <c r="AS29" s="468">
        <v>2852</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429291</v>
      </c>
      <c r="BO29" s="418"/>
      <c r="BP29" s="418"/>
      <c r="BQ29" s="418"/>
      <c r="BR29" s="418"/>
      <c r="BS29" s="418"/>
      <c r="BT29" s="418"/>
      <c r="BU29" s="419"/>
      <c r="BV29" s="417">
        <v>429184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92.3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1271911</v>
      </c>
      <c r="BO30" s="587"/>
      <c r="BP30" s="587"/>
      <c r="BQ30" s="587"/>
      <c r="BR30" s="587"/>
      <c r="BS30" s="587"/>
      <c r="BT30" s="587"/>
      <c r="BU30" s="588"/>
      <c r="BV30" s="586">
        <v>1269858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五戸町国民健康保険特別会計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五戸町病院事業会計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五戸町下水道事業特別会計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八戸圏域水道企業団</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（公財）五戸町スポーツ振興公社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五戸町ケーブルテレビ事業特別会計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五戸町介護保険特別会計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五戸町農業集落排水処理施設事業特別会計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八戸地域広域市町村圏事務組合</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（株）倉石地域振興公社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五戸町後期高齢者医療特別会計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IF('各会計、関係団体の財政状況及び健全化判断比率'!B34="","",'各会計、関係団体の財政状況及び健全化判断比率'!B34)</f>
        <v>五戸町簡易水道事業特別会計</v>
      </c>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十和田地域広域事務組合</v>
      </c>
      <c r="BZ36" s="599"/>
      <c r="CA36" s="599"/>
      <c r="CB36" s="599"/>
      <c r="CC36" s="599"/>
      <c r="CD36" s="599"/>
      <c r="CE36" s="599"/>
      <c r="CF36" s="599"/>
      <c r="CG36" s="599"/>
      <c r="CH36" s="599"/>
      <c r="CI36" s="599"/>
      <c r="CJ36" s="599"/>
      <c r="CK36" s="599"/>
      <c r="CL36" s="599"/>
      <c r="CM36" s="599"/>
      <c r="CN36" s="167"/>
      <c r="CO36" s="598">
        <f t="shared" si="3"/>
        <v>23</v>
      </c>
      <c r="CP36" s="598"/>
      <c r="CQ36" s="599" t="str">
        <f>IF('各会計、関係団体の財政状況及び健全化判断比率'!BS9="","",'各会計、関係団体の財政状況及び健全化判断比率'!BS9)</f>
        <v>南部バス（株）</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10</v>
      </c>
      <c r="BF37" s="598"/>
      <c r="BG37" s="599" t="str">
        <f>IF('各会計、関係団体の財政状況及び健全化判断比率'!B35="","",'各会計、関係団体の財政状況及び健全化判断比率'!B35)</f>
        <v>五戸町住宅用地造成事業等特別会計</v>
      </c>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十和田地区環境整備事務組合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田子高原広域事務組合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青森県市町村総合事務組合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青森県市町村職員退職手当組合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青森県交通災害共済組合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青森県後期高齢者医療広域連合（一般会計）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20</v>
      </c>
      <c r="BX43" s="598"/>
      <c r="BY43" s="599" t="str">
        <f>IF('各会計、関係団体の財政状況及び健全化判断比率'!B77="","",'各会計、関係団体の財政状況及び健全化判断比率'!B77)</f>
        <v>青森県後期高齢者医療広域連合（特別会計）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526</v>
      </c>
      <c r="D34" s="1184"/>
      <c r="E34" s="1185"/>
      <c r="F34" s="32">
        <v>4.38</v>
      </c>
      <c r="G34" s="33">
        <v>3.78</v>
      </c>
      <c r="H34" s="33">
        <v>4.6399999999999997</v>
      </c>
      <c r="I34" s="33">
        <v>4.34</v>
      </c>
      <c r="J34" s="34">
        <v>3.11</v>
      </c>
      <c r="K34" s="22"/>
      <c r="L34" s="22"/>
      <c r="M34" s="22"/>
      <c r="N34" s="22"/>
      <c r="O34" s="22"/>
      <c r="P34" s="22"/>
    </row>
    <row r="35" spans="1:16" ht="39" customHeight="1" x14ac:dyDescent="0.15">
      <c r="A35" s="22"/>
      <c r="B35" s="35"/>
      <c r="C35" s="1178" t="s">
        <v>527</v>
      </c>
      <c r="D35" s="1179"/>
      <c r="E35" s="1180"/>
      <c r="F35" s="36">
        <v>2.0699999999999998</v>
      </c>
      <c r="G35" s="37">
        <v>2.2200000000000002</v>
      </c>
      <c r="H35" s="37">
        <v>1.85</v>
      </c>
      <c r="I35" s="37">
        <v>1.63</v>
      </c>
      <c r="J35" s="38">
        <v>2.39</v>
      </c>
      <c r="K35" s="22"/>
      <c r="L35" s="22"/>
      <c r="M35" s="22"/>
      <c r="N35" s="22"/>
      <c r="O35" s="22"/>
      <c r="P35" s="22"/>
    </row>
    <row r="36" spans="1:16" ht="39" customHeight="1" x14ac:dyDescent="0.15">
      <c r="A36" s="22"/>
      <c r="B36" s="35"/>
      <c r="C36" s="1178" t="s">
        <v>528</v>
      </c>
      <c r="D36" s="1179"/>
      <c r="E36" s="1180"/>
      <c r="F36" s="36">
        <v>1.05</v>
      </c>
      <c r="G36" s="37">
        <v>0.86</v>
      </c>
      <c r="H36" s="37">
        <v>1.71</v>
      </c>
      <c r="I36" s="37">
        <v>1.6</v>
      </c>
      <c r="J36" s="38">
        <v>2.09</v>
      </c>
      <c r="K36" s="22"/>
      <c r="L36" s="22"/>
      <c r="M36" s="22"/>
      <c r="N36" s="22"/>
      <c r="O36" s="22"/>
      <c r="P36" s="22"/>
    </row>
    <row r="37" spans="1:16" ht="39" customHeight="1" x14ac:dyDescent="0.15">
      <c r="A37" s="22"/>
      <c r="B37" s="35"/>
      <c r="C37" s="1178" t="s">
        <v>529</v>
      </c>
      <c r="D37" s="1179"/>
      <c r="E37" s="1180"/>
      <c r="F37" s="36">
        <v>0.01</v>
      </c>
      <c r="G37" s="37">
        <v>0</v>
      </c>
      <c r="H37" s="37">
        <v>0.01</v>
      </c>
      <c r="I37" s="37">
        <v>0.01</v>
      </c>
      <c r="J37" s="38">
        <v>0.17</v>
      </c>
      <c r="K37" s="22"/>
      <c r="L37" s="22"/>
      <c r="M37" s="22"/>
      <c r="N37" s="22"/>
      <c r="O37" s="22"/>
      <c r="P37" s="22"/>
    </row>
    <row r="38" spans="1:16" ht="39" customHeight="1" x14ac:dyDescent="0.15">
      <c r="A38" s="22"/>
      <c r="B38" s="35"/>
      <c r="C38" s="1178" t="s">
        <v>530</v>
      </c>
      <c r="D38" s="1179"/>
      <c r="E38" s="1180"/>
      <c r="F38" s="36">
        <v>0.66</v>
      </c>
      <c r="G38" s="37">
        <v>0.22</v>
      </c>
      <c r="H38" s="37">
        <v>0.19</v>
      </c>
      <c r="I38" s="37">
        <v>0.16</v>
      </c>
      <c r="J38" s="38">
        <v>0.11</v>
      </c>
      <c r="K38" s="22"/>
      <c r="L38" s="22"/>
      <c r="M38" s="22"/>
      <c r="N38" s="22"/>
      <c r="O38" s="22"/>
      <c r="P38" s="22"/>
    </row>
    <row r="39" spans="1:16" ht="39" customHeight="1" x14ac:dyDescent="0.15">
      <c r="A39" s="22"/>
      <c r="B39" s="35"/>
      <c r="C39" s="1178" t="s">
        <v>531</v>
      </c>
      <c r="D39" s="1179"/>
      <c r="E39" s="1180"/>
      <c r="F39" s="36">
        <v>0.11</v>
      </c>
      <c r="G39" s="37">
        <v>0.02</v>
      </c>
      <c r="H39" s="37">
        <v>0.03</v>
      </c>
      <c r="I39" s="37">
        <v>0.06</v>
      </c>
      <c r="J39" s="38">
        <v>0.06</v>
      </c>
      <c r="K39" s="22"/>
      <c r="L39" s="22"/>
      <c r="M39" s="22"/>
      <c r="N39" s="22"/>
      <c r="O39" s="22"/>
      <c r="P39" s="22"/>
    </row>
    <row r="40" spans="1:16" ht="39" customHeight="1" x14ac:dyDescent="0.15">
      <c r="A40" s="22"/>
      <c r="B40" s="35"/>
      <c r="C40" s="1178" t="s">
        <v>532</v>
      </c>
      <c r="D40" s="1179"/>
      <c r="E40" s="1180"/>
      <c r="F40" s="36">
        <v>0.09</v>
      </c>
      <c r="G40" s="37">
        <v>0.14000000000000001</v>
      </c>
      <c r="H40" s="37">
        <v>0.02</v>
      </c>
      <c r="I40" s="37">
        <v>0.04</v>
      </c>
      <c r="J40" s="38">
        <v>0.04</v>
      </c>
      <c r="K40" s="22"/>
      <c r="L40" s="22"/>
      <c r="M40" s="22"/>
      <c r="N40" s="22"/>
      <c r="O40" s="22"/>
      <c r="P40" s="22"/>
    </row>
    <row r="41" spans="1:16" ht="39" customHeight="1" x14ac:dyDescent="0.15">
      <c r="A41" s="22"/>
      <c r="B41" s="35"/>
      <c r="C41" s="1178" t="s">
        <v>533</v>
      </c>
      <c r="D41" s="1179"/>
      <c r="E41" s="1180"/>
      <c r="F41" s="36">
        <v>0.06</v>
      </c>
      <c r="G41" s="37">
        <v>7.0000000000000007E-2</v>
      </c>
      <c r="H41" s="37">
        <v>0.02</v>
      </c>
      <c r="I41" s="37">
        <v>0.02</v>
      </c>
      <c r="J41" s="38">
        <v>0.04</v>
      </c>
      <c r="K41" s="22"/>
      <c r="L41" s="22"/>
      <c r="M41" s="22"/>
      <c r="N41" s="22"/>
      <c r="O41" s="22"/>
      <c r="P41" s="22"/>
    </row>
    <row r="42" spans="1:16" ht="39" customHeight="1" x14ac:dyDescent="0.15">
      <c r="A42" s="22"/>
      <c r="B42" s="39"/>
      <c r="C42" s="1178" t="s">
        <v>534</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535</v>
      </c>
      <c r="D43" s="1182"/>
      <c r="E43" s="1183"/>
      <c r="F43" s="41">
        <v>0.09</v>
      </c>
      <c r="G43" s="42">
        <v>0.05</v>
      </c>
      <c r="H43" s="42">
        <v>0.05</v>
      </c>
      <c r="I43" s="42">
        <v>0.05</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S43" sqref="S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1404</v>
      </c>
      <c r="L45" s="60">
        <v>1331</v>
      </c>
      <c r="M45" s="60">
        <v>1245</v>
      </c>
      <c r="N45" s="60">
        <v>1173</v>
      </c>
      <c r="O45" s="61">
        <v>1140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525</v>
      </c>
      <c r="L48" s="64">
        <v>540</v>
      </c>
      <c r="M48" s="64">
        <v>569</v>
      </c>
      <c r="N48" s="64">
        <v>542</v>
      </c>
      <c r="O48" s="65">
        <v>526</v>
      </c>
      <c r="P48" s="48"/>
      <c r="Q48" s="48"/>
      <c r="R48" s="48"/>
      <c r="S48" s="48"/>
      <c r="T48" s="48"/>
      <c r="U48" s="48"/>
    </row>
    <row r="49" spans="1:21" ht="30.75" customHeight="1" x14ac:dyDescent="0.15">
      <c r="A49" s="48"/>
      <c r="B49" s="1196"/>
      <c r="C49" s="1197"/>
      <c r="D49" s="62"/>
      <c r="E49" s="1188" t="s">
        <v>16</v>
      </c>
      <c r="F49" s="1188"/>
      <c r="G49" s="1188"/>
      <c r="H49" s="1188"/>
      <c r="I49" s="1188"/>
      <c r="J49" s="1189"/>
      <c r="K49" s="63">
        <v>14</v>
      </c>
      <c r="L49" s="64">
        <v>18</v>
      </c>
      <c r="M49" s="64">
        <v>20</v>
      </c>
      <c r="N49" s="64">
        <v>18</v>
      </c>
      <c r="O49" s="65">
        <v>19</v>
      </c>
      <c r="P49" s="48"/>
      <c r="Q49" s="48"/>
      <c r="R49" s="48"/>
      <c r="S49" s="48"/>
      <c r="T49" s="48"/>
      <c r="U49" s="48"/>
    </row>
    <row r="50" spans="1:21" ht="30.75" customHeight="1" x14ac:dyDescent="0.15">
      <c r="A50" s="48"/>
      <c r="B50" s="1196"/>
      <c r="C50" s="1197"/>
      <c r="D50" s="62"/>
      <c r="E50" s="1188" t="s">
        <v>17</v>
      </c>
      <c r="F50" s="1188"/>
      <c r="G50" s="1188"/>
      <c r="H50" s="1188"/>
      <c r="I50" s="1188"/>
      <c r="J50" s="1189"/>
      <c r="K50" s="63">
        <v>100</v>
      </c>
      <c r="L50" s="64" t="s">
        <v>480</v>
      </c>
      <c r="M50" s="64" t="s">
        <v>480</v>
      </c>
      <c r="N50" s="64" t="s">
        <v>480</v>
      </c>
      <c r="O50" s="65" t="s">
        <v>480</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1179</v>
      </c>
      <c r="L52" s="64">
        <v>1175</v>
      </c>
      <c r="M52" s="64">
        <v>1201</v>
      </c>
      <c r="N52" s="64">
        <v>1180</v>
      </c>
      <c r="O52" s="65">
        <v>1180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864</v>
      </c>
      <c r="L53" s="69">
        <v>714</v>
      </c>
      <c r="M53" s="69">
        <v>633</v>
      </c>
      <c r="N53" s="69">
        <v>553</v>
      </c>
      <c r="O53" s="70">
        <v>505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2" t="s">
        <v>24</v>
      </c>
      <c r="C41" s="1203"/>
      <c r="D41" s="81"/>
      <c r="E41" s="1208" t="s">
        <v>25</v>
      </c>
      <c r="F41" s="1208"/>
      <c r="G41" s="1208"/>
      <c r="H41" s="1209"/>
      <c r="I41" s="82">
        <v>10358</v>
      </c>
      <c r="J41" s="83">
        <v>11046</v>
      </c>
      <c r="K41" s="83">
        <v>11265</v>
      </c>
      <c r="L41" s="83">
        <v>11082</v>
      </c>
      <c r="M41" s="84">
        <v>11031</v>
      </c>
    </row>
    <row r="42" spans="2:13" ht="27.75" customHeight="1" x14ac:dyDescent="0.15">
      <c r="B42" s="1204"/>
      <c r="C42" s="1205"/>
      <c r="D42" s="85"/>
      <c r="E42" s="1210" t="s">
        <v>26</v>
      </c>
      <c r="F42" s="1210"/>
      <c r="G42" s="1210"/>
      <c r="H42" s="1211"/>
      <c r="I42" s="86" t="s">
        <v>480</v>
      </c>
      <c r="J42" s="87" t="s">
        <v>480</v>
      </c>
      <c r="K42" s="87" t="s">
        <v>480</v>
      </c>
      <c r="L42" s="87" t="s">
        <v>480</v>
      </c>
      <c r="M42" s="88" t="s">
        <v>480</v>
      </c>
    </row>
    <row r="43" spans="2:13" ht="27.75" customHeight="1" x14ac:dyDescent="0.15">
      <c r="B43" s="1204"/>
      <c r="C43" s="1205"/>
      <c r="D43" s="85"/>
      <c r="E43" s="1210" t="s">
        <v>27</v>
      </c>
      <c r="F43" s="1210"/>
      <c r="G43" s="1210"/>
      <c r="H43" s="1211"/>
      <c r="I43" s="86">
        <v>5886</v>
      </c>
      <c r="J43" s="87">
        <v>5627</v>
      </c>
      <c r="K43" s="87">
        <v>5437</v>
      </c>
      <c r="L43" s="87">
        <v>5242</v>
      </c>
      <c r="M43" s="88">
        <v>4994</v>
      </c>
    </row>
    <row r="44" spans="2:13" ht="27.75" customHeight="1" x14ac:dyDescent="0.15">
      <c r="B44" s="1204"/>
      <c r="C44" s="1205"/>
      <c r="D44" s="85"/>
      <c r="E44" s="1210" t="s">
        <v>28</v>
      </c>
      <c r="F44" s="1210"/>
      <c r="G44" s="1210"/>
      <c r="H44" s="1211"/>
      <c r="I44" s="86">
        <v>164</v>
      </c>
      <c r="J44" s="87">
        <v>149</v>
      </c>
      <c r="K44" s="87">
        <v>149</v>
      </c>
      <c r="L44" s="87">
        <v>227</v>
      </c>
      <c r="M44" s="88">
        <v>207</v>
      </c>
    </row>
    <row r="45" spans="2:13" ht="27.75" customHeight="1" x14ac:dyDescent="0.15">
      <c r="B45" s="1204"/>
      <c r="C45" s="1205"/>
      <c r="D45" s="85"/>
      <c r="E45" s="1210" t="s">
        <v>29</v>
      </c>
      <c r="F45" s="1210"/>
      <c r="G45" s="1210"/>
      <c r="H45" s="1211"/>
      <c r="I45" s="86">
        <v>1470</v>
      </c>
      <c r="J45" s="87">
        <v>1379</v>
      </c>
      <c r="K45" s="87">
        <v>1179</v>
      </c>
      <c r="L45" s="87">
        <v>1169</v>
      </c>
      <c r="M45" s="88">
        <v>1102</v>
      </c>
    </row>
    <row r="46" spans="2:13" ht="27.75" customHeight="1" x14ac:dyDescent="0.15">
      <c r="B46" s="1204"/>
      <c r="C46" s="1205"/>
      <c r="D46" s="89"/>
      <c r="E46" s="1210" t="s">
        <v>30</v>
      </c>
      <c r="F46" s="1210"/>
      <c r="G46" s="1210"/>
      <c r="H46" s="1211"/>
      <c r="I46" s="86" t="s">
        <v>480</v>
      </c>
      <c r="J46" s="87" t="s">
        <v>480</v>
      </c>
      <c r="K46" s="87" t="s">
        <v>480</v>
      </c>
      <c r="L46" s="87" t="s">
        <v>480</v>
      </c>
      <c r="M46" s="88" t="s">
        <v>480</v>
      </c>
    </row>
    <row r="47" spans="2:13" ht="27.75" customHeight="1" x14ac:dyDescent="0.15">
      <c r="B47" s="1204"/>
      <c r="C47" s="1205"/>
      <c r="D47" s="90"/>
      <c r="E47" s="1212" t="s">
        <v>31</v>
      </c>
      <c r="F47" s="1213"/>
      <c r="G47" s="1213"/>
      <c r="H47" s="1214"/>
      <c r="I47" s="86" t="s">
        <v>480</v>
      </c>
      <c r="J47" s="87" t="s">
        <v>480</v>
      </c>
      <c r="K47" s="87" t="s">
        <v>480</v>
      </c>
      <c r="L47" s="87" t="s">
        <v>480</v>
      </c>
      <c r="M47" s="88" t="s">
        <v>480</v>
      </c>
    </row>
    <row r="48" spans="2:13" ht="27.75" customHeight="1" x14ac:dyDescent="0.15">
      <c r="B48" s="1204"/>
      <c r="C48" s="1205"/>
      <c r="D48" s="85"/>
      <c r="E48" s="1210" t="s">
        <v>32</v>
      </c>
      <c r="F48" s="1210"/>
      <c r="G48" s="1210"/>
      <c r="H48" s="1211"/>
      <c r="I48" s="86" t="s">
        <v>480</v>
      </c>
      <c r="J48" s="87" t="s">
        <v>480</v>
      </c>
      <c r="K48" s="87" t="s">
        <v>480</v>
      </c>
      <c r="L48" s="87" t="s">
        <v>480</v>
      </c>
      <c r="M48" s="88" t="s">
        <v>480</v>
      </c>
    </row>
    <row r="49" spans="2:13" ht="27.75" customHeight="1" x14ac:dyDescent="0.15">
      <c r="B49" s="1206"/>
      <c r="C49" s="1207"/>
      <c r="D49" s="85"/>
      <c r="E49" s="1210" t="s">
        <v>33</v>
      </c>
      <c r="F49" s="1210"/>
      <c r="G49" s="1210"/>
      <c r="H49" s="1211"/>
      <c r="I49" s="86" t="s">
        <v>480</v>
      </c>
      <c r="J49" s="87" t="s">
        <v>480</v>
      </c>
      <c r="K49" s="87" t="s">
        <v>480</v>
      </c>
      <c r="L49" s="87" t="s">
        <v>480</v>
      </c>
      <c r="M49" s="88" t="s">
        <v>480</v>
      </c>
    </row>
    <row r="50" spans="2:13" ht="27.75" customHeight="1" x14ac:dyDescent="0.15">
      <c r="B50" s="1215" t="s">
        <v>34</v>
      </c>
      <c r="C50" s="1216"/>
      <c r="D50" s="91"/>
      <c r="E50" s="1210" t="s">
        <v>35</v>
      </c>
      <c r="F50" s="1210"/>
      <c r="G50" s="1210"/>
      <c r="H50" s="1211"/>
      <c r="I50" s="86">
        <v>1674</v>
      </c>
      <c r="J50" s="87">
        <v>2065</v>
      </c>
      <c r="K50" s="87">
        <v>2174</v>
      </c>
      <c r="L50" s="87">
        <v>2520</v>
      </c>
      <c r="M50" s="88">
        <v>2701</v>
      </c>
    </row>
    <row r="51" spans="2:13" ht="27.75" customHeight="1" x14ac:dyDescent="0.15">
      <c r="B51" s="1204"/>
      <c r="C51" s="1205"/>
      <c r="D51" s="85"/>
      <c r="E51" s="1210" t="s">
        <v>36</v>
      </c>
      <c r="F51" s="1210"/>
      <c r="G51" s="1210"/>
      <c r="H51" s="1211"/>
      <c r="I51" s="86">
        <v>451</v>
      </c>
      <c r="J51" s="87">
        <v>444</v>
      </c>
      <c r="K51" s="87">
        <v>495</v>
      </c>
      <c r="L51" s="87">
        <v>518</v>
      </c>
      <c r="M51" s="88">
        <v>506</v>
      </c>
    </row>
    <row r="52" spans="2:13" ht="27.75" customHeight="1" x14ac:dyDescent="0.15">
      <c r="B52" s="1206"/>
      <c r="C52" s="1207"/>
      <c r="D52" s="85"/>
      <c r="E52" s="1210" t="s">
        <v>37</v>
      </c>
      <c r="F52" s="1210"/>
      <c r="G52" s="1210"/>
      <c r="H52" s="1211"/>
      <c r="I52" s="86">
        <v>11466</v>
      </c>
      <c r="J52" s="87">
        <v>12193</v>
      </c>
      <c r="K52" s="87">
        <v>11989</v>
      </c>
      <c r="L52" s="87">
        <v>11707</v>
      </c>
      <c r="M52" s="88">
        <v>11280</v>
      </c>
    </row>
    <row r="53" spans="2:13" ht="27.75" customHeight="1" thickBot="1" x14ac:dyDescent="0.2">
      <c r="B53" s="1217" t="s">
        <v>38</v>
      </c>
      <c r="C53" s="1218"/>
      <c r="D53" s="92"/>
      <c r="E53" s="1219" t="s">
        <v>39</v>
      </c>
      <c r="F53" s="1219"/>
      <c r="G53" s="1219"/>
      <c r="H53" s="1220"/>
      <c r="I53" s="93">
        <v>4286</v>
      </c>
      <c r="J53" s="94">
        <v>3500</v>
      </c>
      <c r="K53" s="94">
        <v>3372</v>
      </c>
      <c r="L53" s="94">
        <v>2975</v>
      </c>
      <c r="M53" s="95">
        <v>2846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39" zoomScaleNormal="100" zoomScaleSheetLayoutView="55" workbookViewId="0">
      <selection activeCell="G48" sqref="G48"/>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570</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570</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569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565</v>
      </c>
      <c r="I42" s="354"/>
      <c r="J42" s="354"/>
      <c r="K42" s="354"/>
      <c r="L42" s="246"/>
      <c r="M42" s="246"/>
      <c r="N42" s="246"/>
      <c r="O42" s="246"/>
    </row>
    <row r="43" spans="2:17" x14ac:dyDescent="0.15">
      <c r="B43" s="250"/>
      <c r="C43" s="246"/>
      <c r="D43" s="246"/>
      <c r="E43" s="246"/>
      <c r="F43" s="246"/>
      <c r="G43" s="1221" t="s">
        <v>571</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65"/>
      <c r="I48" s="365"/>
      <c r="J48" s="365"/>
    </row>
    <row r="49" spans="1:17" x14ac:dyDescent="0.15">
      <c r="B49" s="250"/>
      <c r="C49" s="246"/>
      <c r="D49" s="246"/>
      <c r="E49" s="246"/>
      <c r="F49" s="246"/>
      <c r="G49" s="245" t="s">
        <v>568</v>
      </c>
    </row>
    <row r="50" spans="1:17" x14ac:dyDescent="0.15">
      <c r="B50" s="250"/>
      <c r="C50" s="246"/>
      <c r="D50" s="246"/>
      <c r="E50" s="246"/>
      <c r="F50" s="246"/>
      <c r="G50" s="1230"/>
      <c r="H50" s="1231"/>
      <c r="I50" s="1231"/>
      <c r="J50" s="1232"/>
      <c r="K50" s="347" t="s">
        <v>519</v>
      </c>
      <c r="L50" s="347" t="s">
        <v>520</v>
      </c>
      <c r="M50" s="347" t="s">
        <v>521</v>
      </c>
      <c r="N50" s="347" t="s">
        <v>522</v>
      </c>
      <c r="O50" s="347" t="s">
        <v>523</v>
      </c>
    </row>
    <row r="51" spans="1:17" x14ac:dyDescent="0.15">
      <c r="B51" s="250"/>
      <c r="C51" s="246"/>
      <c r="D51" s="246"/>
      <c r="E51" s="246"/>
      <c r="F51" s="246"/>
      <c r="G51" s="1233" t="s">
        <v>563</v>
      </c>
      <c r="H51" s="1234"/>
      <c r="I51" s="1239" t="s">
        <v>561</v>
      </c>
      <c r="J51" s="1239"/>
      <c r="K51" s="1241"/>
      <c r="L51" s="1241"/>
      <c r="M51" s="1241"/>
      <c r="N51" s="1242">
        <v>57.1</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567</v>
      </c>
      <c r="J53" s="1243"/>
      <c r="K53" s="1244"/>
      <c r="L53" s="1244"/>
      <c r="M53" s="1244"/>
      <c r="N53" s="1246">
        <v>55.4</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562</v>
      </c>
      <c r="H55" s="1248"/>
      <c r="I55" s="1243" t="s">
        <v>561</v>
      </c>
      <c r="J55" s="1243"/>
      <c r="K55" s="1241"/>
      <c r="L55" s="1241"/>
      <c r="M55" s="1241"/>
      <c r="N55" s="1242">
        <v>37.200000000000003</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567</v>
      </c>
      <c r="J57" s="1253"/>
      <c r="K57" s="1244"/>
      <c r="L57" s="1244"/>
      <c r="M57" s="1244"/>
      <c r="N57" s="1246">
        <v>55.8</v>
      </c>
      <c r="O57" s="1244"/>
      <c r="P57" s="363"/>
      <c r="Q57" s="358"/>
    </row>
    <row r="58" spans="1:17" s="357" customFormat="1" x14ac:dyDescent="0.15">
      <c r="A58" s="245"/>
      <c r="B58" s="358"/>
      <c r="C58" s="354"/>
      <c r="D58" s="354"/>
      <c r="E58" s="354"/>
      <c r="F58" s="354"/>
      <c r="G58" s="1251"/>
      <c r="H58" s="1252"/>
      <c r="I58" s="1253"/>
      <c r="J58" s="1253"/>
      <c r="K58" s="1245"/>
      <c r="L58" s="1245"/>
      <c r="M58" s="1245"/>
      <c r="N58" s="1245"/>
      <c r="O58" s="1245"/>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566</v>
      </c>
      <c r="C63" s="246"/>
      <c r="D63" s="246"/>
      <c r="E63" s="246"/>
      <c r="F63" s="246"/>
      <c r="G63" s="246"/>
      <c r="H63" s="246"/>
      <c r="I63" s="246"/>
      <c r="J63" s="246"/>
      <c r="K63" s="246"/>
      <c r="L63" s="246"/>
      <c r="M63" s="246"/>
      <c r="N63" s="246"/>
      <c r="O63" s="246"/>
    </row>
    <row r="64" spans="1:17" x14ac:dyDescent="0.15">
      <c r="B64" s="250"/>
      <c r="C64" s="246"/>
      <c r="D64" s="246"/>
      <c r="E64" s="246"/>
      <c r="F64" s="246"/>
      <c r="G64" s="355" t="s">
        <v>565</v>
      </c>
      <c r="I64" s="354"/>
      <c r="J64" s="354"/>
      <c r="K64" s="354"/>
      <c r="L64" s="246"/>
      <c r="M64" s="246"/>
      <c r="N64" s="246"/>
      <c r="O64" s="246"/>
    </row>
    <row r="65" spans="2:30" x14ac:dyDescent="0.15">
      <c r="B65" s="250"/>
      <c r="C65" s="246"/>
      <c r="D65" s="246"/>
      <c r="E65" s="246"/>
      <c r="F65" s="246"/>
      <c r="G65" s="1221" t="s">
        <v>572</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564</v>
      </c>
      <c r="I71" s="351"/>
      <c r="J71" s="350"/>
      <c r="K71" s="350"/>
      <c r="L71" s="349"/>
      <c r="M71" s="350"/>
      <c r="N71" s="349"/>
      <c r="O71" s="348"/>
    </row>
    <row r="72" spans="2:30" x14ac:dyDescent="0.15">
      <c r="B72" s="250"/>
      <c r="C72" s="246"/>
      <c r="D72" s="246"/>
      <c r="E72" s="246"/>
      <c r="F72" s="246"/>
      <c r="G72" s="1230"/>
      <c r="H72" s="1231"/>
      <c r="I72" s="1231"/>
      <c r="J72" s="1232"/>
      <c r="K72" s="347" t="s">
        <v>519</v>
      </c>
      <c r="L72" s="347" t="s">
        <v>520</v>
      </c>
      <c r="M72" s="347" t="s">
        <v>521</v>
      </c>
      <c r="N72" s="347" t="s">
        <v>522</v>
      </c>
      <c r="O72" s="347" t="s">
        <v>523</v>
      </c>
    </row>
    <row r="73" spans="2:30" x14ac:dyDescent="0.15">
      <c r="B73" s="250"/>
      <c r="C73" s="246"/>
      <c r="D73" s="246"/>
      <c r="E73" s="246"/>
      <c r="F73" s="246"/>
      <c r="G73" s="1233" t="s">
        <v>563</v>
      </c>
      <c r="H73" s="1234"/>
      <c r="I73" s="1239" t="s">
        <v>561</v>
      </c>
      <c r="J73" s="1239"/>
      <c r="K73" s="1254">
        <v>81.3</v>
      </c>
      <c r="L73" s="1254">
        <v>66.3</v>
      </c>
      <c r="M73" s="1242">
        <v>65.599999999999994</v>
      </c>
      <c r="N73" s="1242">
        <v>57.1</v>
      </c>
      <c r="O73" s="1242">
        <v>56.1</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560</v>
      </c>
      <c r="J75" s="1243"/>
      <c r="K75" s="1246">
        <v>18</v>
      </c>
      <c r="L75" s="1246">
        <v>16.100000000000001</v>
      </c>
      <c r="M75" s="1246">
        <v>14.1</v>
      </c>
      <c r="N75" s="1246">
        <v>12.1</v>
      </c>
      <c r="O75" s="1246">
        <v>10.9</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562</v>
      </c>
      <c r="H77" s="1248"/>
      <c r="I77" s="1243" t="s">
        <v>561</v>
      </c>
      <c r="J77" s="1243"/>
      <c r="K77" s="1254">
        <v>72</v>
      </c>
      <c r="L77" s="1254">
        <v>58.8</v>
      </c>
      <c r="M77" s="1242">
        <v>49.7</v>
      </c>
      <c r="N77" s="1242">
        <v>37.200000000000003</v>
      </c>
      <c r="O77" s="1242">
        <v>24</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560</v>
      </c>
      <c r="J79" s="1253"/>
      <c r="K79" s="1256">
        <v>13.3</v>
      </c>
      <c r="L79" s="1256">
        <v>12.4</v>
      </c>
      <c r="M79" s="1256">
        <v>11.2</v>
      </c>
      <c r="N79" s="1256">
        <v>10.1</v>
      </c>
      <c r="O79" s="1256">
        <v>9.1</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5" zoomScaleNormal="100" zoomScaleSheetLayoutView="70" workbookViewId="0">
      <selection activeCell="G48" sqref="G48"/>
    </sheetView>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48" sqref="G48"/>
    </sheetView>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518</v>
      </c>
      <c r="G2" s="113"/>
      <c r="H2" s="114"/>
    </row>
    <row r="3" spans="1:8" x14ac:dyDescent="0.15">
      <c r="A3" s="110" t="s">
        <v>511</v>
      </c>
      <c r="B3" s="115"/>
      <c r="C3" s="116"/>
      <c r="D3" s="117">
        <v>64177</v>
      </c>
      <c r="E3" s="118"/>
      <c r="F3" s="119">
        <v>79181</v>
      </c>
      <c r="G3" s="120"/>
      <c r="H3" s="121"/>
    </row>
    <row r="4" spans="1:8" x14ac:dyDescent="0.15">
      <c r="A4" s="122"/>
      <c r="B4" s="123"/>
      <c r="C4" s="124"/>
      <c r="D4" s="125">
        <v>33343</v>
      </c>
      <c r="E4" s="126"/>
      <c r="F4" s="127">
        <v>40448</v>
      </c>
      <c r="G4" s="128"/>
      <c r="H4" s="129"/>
    </row>
    <row r="5" spans="1:8" x14ac:dyDescent="0.15">
      <c r="A5" s="110" t="s">
        <v>513</v>
      </c>
      <c r="B5" s="115"/>
      <c r="C5" s="116"/>
      <c r="D5" s="117">
        <v>169438</v>
      </c>
      <c r="E5" s="118"/>
      <c r="F5" s="119">
        <v>118124</v>
      </c>
      <c r="G5" s="120"/>
      <c r="H5" s="121"/>
    </row>
    <row r="6" spans="1:8" x14ac:dyDescent="0.15">
      <c r="A6" s="122"/>
      <c r="B6" s="123"/>
      <c r="C6" s="124"/>
      <c r="D6" s="125">
        <v>51547</v>
      </c>
      <c r="E6" s="126"/>
      <c r="F6" s="127">
        <v>54614</v>
      </c>
      <c r="G6" s="128"/>
      <c r="H6" s="129"/>
    </row>
    <row r="7" spans="1:8" x14ac:dyDescent="0.15">
      <c r="A7" s="110" t="s">
        <v>514</v>
      </c>
      <c r="B7" s="115"/>
      <c r="C7" s="116"/>
      <c r="D7" s="117">
        <v>79639</v>
      </c>
      <c r="E7" s="118"/>
      <c r="F7" s="119">
        <v>101693</v>
      </c>
      <c r="G7" s="120"/>
      <c r="H7" s="121"/>
    </row>
    <row r="8" spans="1:8" x14ac:dyDescent="0.15">
      <c r="A8" s="122"/>
      <c r="B8" s="123"/>
      <c r="C8" s="124"/>
      <c r="D8" s="125">
        <v>69465</v>
      </c>
      <c r="E8" s="126"/>
      <c r="F8" s="127">
        <v>51066</v>
      </c>
      <c r="G8" s="128"/>
      <c r="H8" s="129"/>
    </row>
    <row r="9" spans="1:8" x14ac:dyDescent="0.15">
      <c r="A9" s="110" t="s">
        <v>515</v>
      </c>
      <c r="B9" s="115"/>
      <c r="C9" s="116"/>
      <c r="D9" s="117">
        <v>45636</v>
      </c>
      <c r="E9" s="118"/>
      <c r="F9" s="119">
        <v>96635</v>
      </c>
      <c r="G9" s="120"/>
      <c r="H9" s="121"/>
    </row>
    <row r="10" spans="1:8" x14ac:dyDescent="0.15">
      <c r="A10" s="122"/>
      <c r="B10" s="123"/>
      <c r="C10" s="124"/>
      <c r="D10" s="125">
        <v>29766</v>
      </c>
      <c r="E10" s="126"/>
      <c r="F10" s="127">
        <v>44408</v>
      </c>
      <c r="G10" s="128"/>
      <c r="H10" s="129"/>
    </row>
    <row r="11" spans="1:8" x14ac:dyDescent="0.15">
      <c r="A11" s="110" t="s">
        <v>516</v>
      </c>
      <c r="B11" s="115"/>
      <c r="C11" s="116"/>
      <c r="D11" s="117">
        <v>58309</v>
      </c>
      <c r="E11" s="118"/>
      <c r="F11" s="119">
        <v>97062</v>
      </c>
      <c r="G11" s="120"/>
      <c r="H11" s="121"/>
    </row>
    <row r="12" spans="1:8" x14ac:dyDescent="0.15">
      <c r="A12" s="122"/>
      <c r="B12" s="123"/>
      <c r="C12" s="130"/>
      <c r="D12" s="125">
        <v>44835</v>
      </c>
      <c r="E12" s="126"/>
      <c r="F12" s="127">
        <v>50112</v>
      </c>
      <c r="G12" s="128"/>
      <c r="H12" s="129"/>
    </row>
    <row r="13" spans="1:8" x14ac:dyDescent="0.15">
      <c r="A13" s="110"/>
      <c r="B13" s="115"/>
      <c r="C13" s="131"/>
      <c r="D13" s="132">
        <v>83440</v>
      </c>
      <c r="E13" s="133"/>
      <c r="F13" s="134">
        <v>98539</v>
      </c>
      <c r="G13" s="135"/>
      <c r="H13" s="121"/>
    </row>
    <row r="14" spans="1:8" x14ac:dyDescent="0.15">
      <c r="A14" s="122"/>
      <c r="B14" s="123"/>
      <c r="C14" s="124"/>
      <c r="D14" s="125">
        <v>45791</v>
      </c>
      <c r="E14" s="126"/>
      <c r="F14" s="127">
        <v>48130</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4.42</v>
      </c>
      <c r="C19" s="136">
        <f>ROUND(VALUE(SUBSTITUTE(実質収支比率等に係る経年分析!G$48,"▲","-")),2)</f>
        <v>3.81</v>
      </c>
      <c r="D19" s="136">
        <f>ROUND(VALUE(SUBSTITUTE(実質収支比率等に係る経年分析!H$48,"▲","-")),2)</f>
        <v>4.68</v>
      </c>
      <c r="E19" s="136">
        <f>ROUND(VALUE(SUBSTITUTE(実質収支比率等に係る経年分析!I$48,"▲","-")),2)</f>
        <v>4.38</v>
      </c>
      <c r="F19" s="136">
        <f>ROUND(VALUE(SUBSTITUTE(実質収支比率等に係る経年分析!J$48,"▲","-")),2)</f>
        <v>3.15</v>
      </c>
    </row>
    <row r="20" spans="1:11" x14ac:dyDescent="0.15">
      <c r="A20" s="136" t="s">
        <v>44</v>
      </c>
      <c r="B20" s="136">
        <f>ROUND(VALUE(SUBSTITUTE(実質収支比率等に係る経年分析!F$47,"▲","-")),2)</f>
        <v>15.62</v>
      </c>
      <c r="C20" s="136">
        <f>ROUND(VALUE(SUBSTITUTE(実質収支比率等に係る経年分析!G$47,"▲","-")),2)</f>
        <v>19.170000000000002</v>
      </c>
      <c r="D20" s="136">
        <f>ROUND(VALUE(SUBSTITUTE(実質収支比率等に係る経年分析!H$47,"▲","-")),2)</f>
        <v>21.9</v>
      </c>
      <c r="E20" s="136">
        <f>ROUND(VALUE(SUBSTITUTE(実質収支比率等に係る経年分析!I$47,"▲","-")),2)</f>
        <v>27.96</v>
      </c>
      <c r="F20" s="136">
        <f>ROUND(VALUE(SUBSTITUTE(実質収支比率等に係る経年分析!J$47,"▲","-")),2)</f>
        <v>29.96</v>
      </c>
    </row>
    <row r="21" spans="1:11" x14ac:dyDescent="0.15">
      <c r="A21" s="136" t="s">
        <v>45</v>
      </c>
      <c r="B21" s="136">
        <f>IF(ISNUMBER(VALUE(SUBSTITUTE(実質収支比率等に係る経年分析!F$49,"▲","-"))),ROUND(VALUE(SUBSTITUTE(実質収支比率等に係る経年分析!F$49,"▲","-")),2),NA())</f>
        <v>3.29</v>
      </c>
      <c r="C21" s="136">
        <f>IF(ISNUMBER(VALUE(SUBSTITUTE(実質収支比率等に係る経年分析!G$49,"▲","-"))),ROUND(VALUE(SUBSTITUTE(実質収支比率等に係る経年分析!G$49,"▲","-")),2),NA())</f>
        <v>0.6</v>
      </c>
      <c r="D21" s="136">
        <f>IF(ISNUMBER(VALUE(SUBSTITUTE(実質収支比率等に係る経年分析!H$49,"▲","-"))),ROUND(VALUE(SUBSTITUTE(実質収支比率等に係る経年分析!H$49,"▲","-")),2),NA())</f>
        <v>-0.17</v>
      </c>
      <c r="E21" s="136">
        <f>IF(ISNUMBER(VALUE(SUBSTITUTE(実質収支比率等に係る経年分析!I$49,"▲","-"))),ROUND(VALUE(SUBSTITUTE(実質収支比率等に係る経年分析!I$49,"▲","-")),2),NA())</f>
        <v>1.87</v>
      </c>
      <c r="F21" s="136">
        <f>IF(ISNUMBER(VALUE(SUBSTITUTE(実質収支比率等に係る経年分析!J$49,"▲","-"))),ROUND(VALUE(SUBSTITUTE(実質収支比率等に係る経年分析!J$49,"▲","-")),2),NA())</f>
        <v>-3.81</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0.06</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五戸町後期高齢者医療特別会計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7.0000000000000007E-2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x14ac:dyDescent="0.15">
      <c r="A30" s="137" t="str">
        <f>IF(連結実質赤字比率に係る赤字・黒字の構成分析!C$40="",NA(),連結実質赤字比率に係る赤字・黒字の構成分析!C$40)</f>
        <v>五戸町簡易水道事業特別会計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0.14000000000000001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15">
      <c r="A31" s="137" t="str">
        <f>IF(連結実質赤字比率に係る赤字・黒字の構成分析!C$39="",NA(),連結実質赤字比率に係る赤字・黒字の構成分析!C$39)</f>
        <v>五戸町下水道事業特別会計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x14ac:dyDescent="0.15">
      <c r="A32" s="137" t="str">
        <f>IF(連結実質赤字比率に係る赤字・黒字の構成分析!C$38="",NA(),連結実質赤字比率に係る赤字・黒字の構成分析!C$38)</f>
        <v>五戸町住宅用地造成事業等特別会計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0.11</v>
      </c>
    </row>
    <row r="33" spans="1:16" x14ac:dyDescent="0.15">
      <c r="A33" s="137" t="str">
        <f>IF(連結実質赤字比率に係る赤字・黒字の構成分析!C$37="",NA(),連結実質赤字比率に係る赤字・黒字の構成分析!C$37)</f>
        <v>五戸町病院事業会計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0.17</v>
      </c>
    </row>
    <row r="34" spans="1:16" x14ac:dyDescent="0.15">
      <c r="A34" s="137" t="str">
        <f>IF(連結実質赤字比率に係る赤字・黒字の構成分析!C$36="",NA(),連結実質赤字比率に係る赤字・黒字の構成分析!C$36)</f>
        <v>五戸町国民健康保険特別会計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1.71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2.09</v>
      </c>
    </row>
    <row r="35" spans="1:16" x14ac:dyDescent="0.15">
      <c r="A35" s="137" t="str">
        <f>IF(連結実質赤字比率に係る赤字・黒字の構成分析!C$35="",NA(),連結実質赤字比率に係る赤字・黒字の構成分析!C$35)</f>
        <v>五戸町介護保険特別会計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2.0699999999999998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2.2200000000000002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1.85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1.63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2.39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4.38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3.78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4.6399999999999997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4.34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3.11</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1179</v>
      </c>
      <c r="E42" s="138"/>
      <c r="F42" s="138"/>
      <c r="G42" s="138">
        <f>'実質公債費比率（分子）の構造'!L$52</f>
        <v>1175</v>
      </c>
      <c r="H42" s="138"/>
      <c r="I42" s="138"/>
      <c r="J42" s="138">
        <f>'実質公債費比率（分子）の構造'!M$52</f>
        <v>1201</v>
      </c>
      <c r="K42" s="138"/>
      <c r="L42" s="138"/>
      <c r="M42" s="138">
        <f>'実質公債費比率（分子）の構造'!N$52</f>
        <v>1180</v>
      </c>
      <c r="N42" s="138"/>
      <c r="O42" s="138"/>
      <c r="P42" s="138">
        <f>'実質公債費比率（分子）の構造'!O$52</f>
        <v>1180</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f>'実質公債費比率（分子）の構造'!K$50</f>
        <v>100</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14</v>
      </c>
      <c r="C45" s="138"/>
      <c r="D45" s="138"/>
      <c r="E45" s="138">
        <f>'実質公債費比率（分子）の構造'!L$49</f>
        <v>18</v>
      </c>
      <c r="F45" s="138"/>
      <c r="G45" s="138"/>
      <c r="H45" s="138">
        <f>'実質公債費比率（分子）の構造'!M$49</f>
        <v>20</v>
      </c>
      <c r="I45" s="138"/>
      <c r="J45" s="138"/>
      <c r="K45" s="138">
        <f>'実質公債費比率（分子）の構造'!N$49</f>
        <v>18</v>
      </c>
      <c r="L45" s="138"/>
      <c r="M45" s="138"/>
      <c r="N45" s="138">
        <f>'実質公債費比率（分子）の構造'!O$49</f>
        <v>19</v>
      </c>
      <c r="O45" s="138"/>
      <c r="P45" s="138"/>
    </row>
    <row r="46" spans="1:16" x14ac:dyDescent="0.15">
      <c r="A46" s="138" t="s">
        <v>56</v>
      </c>
      <c r="B46" s="138">
        <f>'実質公債費比率（分子）の構造'!K$48</f>
        <v>525</v>
      </c>
      <c r="C46" s="138"/>
      <c r="D46" s="138"/>
      <c r="E46" s="138">
        <f>'実質公債費比率（分子）の構造'!L$48</f>
        <v>540</v>
      </c>
      <c r="F46" s="138"/>
      <c r="G46" s="138"/>
      <c r="H46" s="138">
        <f>'実質公債費比率（分子）の構造'!M$48</f>
        <v>569</v>
      </c>
      <c r="I46" s="138"/>
      <c r="J46" s="138"/>
      <c r="K46" s="138">
        <f>'実質公債費比率（分子）の構造'!N$48</f>
        <v>542</v>
      </c>
      <c r="L46" s="138"/>
      <c r="M46" s="138"/>
      <c r="N46" s="138">
        <f>'実質公債費比率（分子）の構造'!O$48</f>
        <v>526</v>
      </c>
      <c r="O46" s="138"/>
      <c r="P46" s="138"/>
    </row>
    <row r="47" spans="1:16" x14ac:dyDescent="0.15">
      <c r="A47" s="138" t="s">
        <v>14</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1404</v>
      </c>
      <c r="C49" s="138"/>
      <c r="D49" s="138"/>
      <c r="E49" s="138">
        <f>'実質公債費比率（分子）の構造'!L$45</f>
        <v>1331</v>
      </c>
      <c r="F49" s="138"/>
      <c r="G49" s="138"/>
      <c r="H49" s="138">
        <f>'実質公債費比率（分子）の構造'!M$45</f>
        <v>1245</v>
      </c>
      <c r="I49" s="138"/>
      <c r="J49" s="138"/>
      <c r="K49" s="138">
        <f>'実質公債費比率（分子）の構造'!N$45</f>
        <v>1173</v>
      </c>
      <c r="L49" s="138"/>
      <c r="M49" s="138"/>
      <c r="N49" s="138">
        <f>'実質公債費比率（分子）の構造'!O$45</f>
        <v>1140</v>
      </c>
      <c r="O49" s="138"/>
      <c r="P49" s="138"/>
    </row>
    <row r="50" spans="1:16" x14ac:dyDescent="0.15">
      <c r="A50" s="138" t="s">
        <v>59</v>
      </c>
      <c r="B50" s="138" t="e">
        <f>NA()</f>
        <v>#N/A</v>
      </c>
      <c r="C50" s="138">
        <f>IF(ISNUMBER('実質公債費比率（分子）の構造'!K$53),'実質公債費比率（分子）の構造'!K$53,NA())</f>
        <v>864</v>
      </c>
      <c r="D50" s="138" t="e">
        <f>NA()</f>
        <v>#N/A</v>
      </c>
      <c r="E50" s="138" t="e">
        <f>NA()</f>
        <v>#N/A</v>
      </c>
      <c r="F50" s="138">
        <f>IF(ISNUMBER('実質公債費比率（分子）の構造'!L$53),'実質公債費比率（分子）の構造'!L$53,NA())</f>
        <v>714</v>
      </c>
      <c r="G50" s="138" t="e">
        <f>NA()</f>
        <v>#N/A</v>
      </c>
      <c r="H50" s="138" t="e">
        <f>NA()</f>
        <v>#N/A</v>
      </c>
      <c r="I50" s="138">
        <f>IF(ISNUMBER('実質公債費比率（分子）の構造'!M$53),'実質公債費比率（分子）の構造'!M$53,NA())</f>
        <v>633</v>
      </c>
      <c r="J50" s="138" t="e">
        <f>NA()</f>
        <v>#N/A</v>
      </c>
      <c r="K50" s="138" t="e">
        <f>NA()</f>
        <v>#N/A</v>
      </c>
      <c r="L50" s="138">
        <f>IF(ISNUMBER('実質公債費比率（分子）の構造'!N$53),'実質公債費比率（分子）の構造'!N$53,NA())</f>
        <v>553</v>
      </c>
      <c r="M50" s="138" t="e">
        <f>NA()</f>
        <v>#N/A</v>
      </c>
      <c r="N50" s="138" t="e">
        <f>NA()</f>
        <v>#N/A</v>
      </c>
      <c r="O50" s="138">
        <f>IF(ISNUMBER('実質公債費比率（分子）の構造'!O$53),'実質公債費比率（分子）の構造'!O$53,NA())</f>
        <v>505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11466</v>
      </c>
      <c r="E56" s="137"/>
      <c r="F56" s="137"/>
      <c r="G56" s="137">
        <f>'将来負担比率（分子）の構造'!J$52</f>
        <v>12193</v>
      </c>
      <c r="H56" s="137"/>
      <c r="I56" s="137"/>
      <c r="J56" s="137">
        <f>'将来負担比率（分子）の構造'!K$52</f>
        <v>11989</v>
      </c>
      <c r="K56" s="137"/>
      <c r="L56" s="137"/>
      <c r="M56" s="137">
        <f>'将来負担比率（分子）の構造'!L$52</f>
        <v>11707</v>
      </c>
      <c r="N56" s="137"/>
      <c r="O56" s="137"/>
      <c r="P56" s="137">
        <f>'将来負担比率（分子）の構造'!M$52</f>
        <v>11280</v>
      </c>
    </row>
    <row r="57" spans="1:16" x14ac:dyDescent="0.15">
      <c r="A57" s="137" t="s">
        <v>36</v>
      </c>
      <c r="B57" s="137"/>
      <c r="C57" s="137"/>
      <c r="D57" s="137">
        <f>'将来負担比率（分子）の構造'!I$51</f>
        <v>451</v>
      </c>
      <c r="E57" s="137"/>
      <c r="F57" s="137"/>
      <c r="G57" s="137">
        <f>'将来負担比率（分子）の構造'!J$51</f>
        <v>444</v>
      </c>
      <c r="H57" s="137"/>
      <c r="I57" s="137"/>
      <c r="J57" s="137">
        <f>'将来負担比率（分子）の構造'!K$51</f>
        <v>495</v>
      </c>
      <c r="K57" s="137"/>
      <c r="L57" s="137"/>
      <c r="M57" s="137">
        <f>'将来負担比率（分子）の構造'!L$51</f>
        <v>518</v>
      </c>
      <c r="N57" s="137"/>
      <c r="O57" s="137"/>
      <c r="P57" s="137">
        <f>'将来負担比率（分子）の構造'!M$51</f>
        <v>506</v>
      </c>
    </row>
    <row r="58" spans="1:16" x14ac:dyDescent="0.15">
      <c r="A58" s="137" t="s">
        <v>35</v>
      </c>
      <c r="B58" s="137"/>
      <c r="C58" s="137"/>
      <c r="D58" s="137">
        <f>'将来負担比率（分子）の構造'!I$50</f>
        <v>1674</v>
      </c>
      <c r="E58" s="137"/>
      <c r="F58" s="137"/>
      <c r="G58" s="137">
        <f>'将来負担比率（分子）の構造'!J$50</f>
        <v>2065</v>
      </c>
      <c r="H58" s="137"/>
      <c r="I58" s="137"/>
      <c r="J58" s="137">
        <f>'将来負担比率（分子）の構造'!K$50</f>
        <v>2174</v>
      </c>
      <c r="K58" s="137"/>
      <c r="L58" s="137"/>
      <c r="M58" s="137">
        <f>'将来負担比率（分子）の構造'!L$50</f>
        <v>2520</v>
      </c>
      <c r="N58" s="137"/>
      <c r="O58" s="137"/>
      <c r="P58" s="137">
        <f>'将来負担比率（分子）の構造'!M$50</f>
        <v>2701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1470</v>
      </c>
      <c r="C62" s="137"/>
      <c r="D62" s="137"/>
      <c r="E62" s="137">
        <f>'将来負担比率（分子）の構造'!J$45</f>
        <v>1379</v>
      </c>
      <c r="F62" s="137"/>
      <c r="G62" s="137"/>
      <c r="H62" s="137">
        <f>'将来負担比率（分子）の構造'!K$45</f>
        <v>1179</v>
      </c>
      <c r="I62" s="137"/>
      <c r="J62" s="137"/>
      <c r="K62" s="137">
        <f>'将来負担比率（分子）の構造'!L$45</f>
        <v>1169</v>
      </c>
      <c r="L62" s="137"/>
      <c r="M62" s="137"/>
      <c r="N62" s="137">
        <f>'将来負担比率（分子）の構造'!M$45</f>
        <v>1102</v>
      </c>
      <c r="O62" s="137"/>
      <c r="P62" s="137"/>
    </row>
    <row r="63" spans="1:16" x14ac:dyDescent="0.15">
      <c r="A63" s="137" t="s">
        <v>28</v>
      </c>
      <c r="B63" s="137">
        <f>'将来負担比率（分子）の構造'!I$44</f>
        <v>164</v>
      </c>
      <c r="C63" s="137"/>
      <c r="D63" s="137"/>
      <c r="E63" s="137">
        <f>'将来負担比率（分子）の構造'!J$44</f>
        <v>149</v>
      </c>
      <c r="F63" s="137"/>
      <c r="G63" s="137"/>
      <c r="H63" s="137">
        <f>'将来負担比率（分子）の構造'!K$44</f>
        <v>149</v>
      </c>
      <c r="I63" s="137"/>
      <c r="J63" s="137"/>
      <c r="K63" s="137">
        <f>'将来負担比率（分子）の構造'!L$44</f>
        <v>227</v>
      </c>
      <c r="L63" s="137"/>
      <c r="M63" s="137"/>
      <c r="N63" s="137">
        <f>'将来負担比率（分子）の構造'!M$44</f>
        <v>207</v>
      </c>
      <c r="O63" s="137"/>
      <c r="P63" s="137"/>
    </row>
    <row r="64" spans="1:16" x14ac:dyDescent="0.15">
      <c r="A64" s="137" t="s">
        <v>27</v>
      </c>
      <c r="B64" s="137">
        <f>'将来負担比率（分子）の構造'!I$43</f>
        <v>5886</v>
      </c>
      <c r="C64" s="137"/>
      <c r="D64" s="137"/>
      <c r="E64" s="137">
        <f>'将来負担比率（分子）の構造'!J$43</f>
        <v>5627</v>
      </c>
      <c r="F64" s="137"/>
      <c r="G64" s="137"/>
      <c r="H64" s="137">
        <f>'将来負担比率（分子）の構造'!K$43</f>
        <v>5437</v>
      </c>
      <c r="I64" s="137"/>
      <c r="J64" s="137"/>
      <c r="K64" s="137">
        <f>'将来負担比率（分子）の構造'!L$43</f>
        <v>5242</v>
      </c>
      <c r="L64" s="137"/>
      <c r="M64" s="137"/>
      <c r="N64" s="137">
        <f>'将来負担比率（分子）の構造'!M$43</f>
        <v>4994</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10358</v>
      </c>
      <c r="C66" s="137"/>
      <c r="D66" s="137"/>
      <c r="E66" s="137">
        <f>'将来負担比率（分子）の構造'!J$41</f>
        <v>11046</v>
      </c>
      <c r="F66" s="137"/>
      <c r="G66" s="137"/>
      <c r="H66" s="137">
        <f>'将来負担比率（分子）の構造'!K$41</f>
        <v>11265</v>
      </c>
      <c r="I66" s="137"/>
      <c r="J66" s="137"/>
      <c r="K66" s="137">
        <f>'将来負担比率（分子）の構造'!L$41</f>
        <v>11082</v>
      </c>
      <c r="L66" s="137"/>
      <c r="M66" s="137"/>
      <c r="N66" s="137">
        <f>'将来負担比率（分子）の構造'!M$41</f>
        <v>11031</v>
      </c>
      <c r="O66" s="137"/>
      <c r="P66" s="137"/>
    </row>
    <row r="67" spans="1:16" x14ac:dyDescent="0.15">
      <c r="A67" s="137" t="s">
        <v>63</v>
      </c>
      <c r="B67" s="137" t="e">
        <f>NA()</f>
        <v>#N/A</v>
      </c>
      <c r="C67" s="137">
        <f>IF(ISNUMBER('将来負担比率（分子）の構造'!I$53), IF('将来負担比率（分子）の構造'!I$53 &lt; 0, 0, '将来負担比率（分子）の構造'!I$53), NA())</f>
        <v>4286</v>
      </c>
      <c r="D67" s="137" t="e">
        <f>NA()</f>
        <v>#N/A</v>
      </c>
      <c r="E67" s="137" t="e">
        <f>NA()</f>
        <v>#N/A</v>
      </c>
      <c r="F67" s="137">
        <f>IF(ISNUMBER('将来負担比率（分子）の構造'!J$53), IF('将来負担比率（分子）の構造'!J$53 &lt; 0, 0, '将来負担比率（分子）の構造'!J$53), NA())</f>
        <v>3500</v>
      </c>
      <c r="G67" s="137" t="e">
        <f>NA()</f>
        <v>#N/A</v>
      </c>
      <c r="H67" s="137" t="e">
        <f>NA()</f>
        <v>#N/A</v>
      </c>
      <c r="I67" s="137">
        <f>IF(ISNUMBER('将来負担比率（分子）の構造'!K$53), IF('将来負担比率（分子）の構造'!K$53 &lt; 0, 0, '将来負担比率（分子）の構造'!K$53), NA())</f>
        <v>3372</v>
      </c>
      <c r="J67" s="137" t="e">
        <f>NA()</f>
        <v>#N/A</v>
      </c>
      <c r="K67" s="137" t="e">
        <f>NA()</f>
        <v>#N/A</v>
      </c>
      <c r="L67" s="137">
        <f>IF(ISNUMBER('将来負担比率（分子）の構造'!L$53), IF('将来負担比率（分子）の構造'!L$53 &lt; 0, 0, '将来負担比率（分子）の構造'!L$53), NA())</f>
        <v>2975</v>
      </c>
      <c r="M67" s="137" t="e">
        <f>NA()</f>
        <v>#N/A</v>
      </c>
      <c r="N67" s="137" t="e">
        <f>NA()</f>
        <v>#N/A</v>
      </c>
      <c r="O67" s="137">
        <f>IF(ISNUMBER('将来負担比率（分子）の構造'!M$53), IF('将来負担比率（分子）の構造'!M$53 &lt; 0, 0, '将来負担比率（分子）の構造'!M$53), NA())</f>
        <v>2846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1478240</v>
      </c>
      <c r="S5" s="615"/>
      <c r="T5" s="615"/>
      <c r="U5" s="615"/>
      <c r="V5" s="615"/>
      <c r="W5" s="615"/>
      <c r="X5" s="615"/>
      <c r="Y5" s="616"/>
      <c r="Z5" s="617">
        <v>15.7</v>
      </c>
      <c r="AA5" s="617"/>
      <c r="AB5" s="617"/>
      <c r="AC5" s="617"/>
      <c r="AD5" s="618">
        <v>1478240</v>
      </c>
      <c r="AE5" s="618"/>
      <c r="AF5" s="618"/>
      <c r="AG5" s="618"/>
      <c r="AH5" s="618"/>
      <c r="AI5" s="618"/>
      <c r="AJ5" s="618"/>
      <c r="AK5" s="618"/>
      <c r="AL5" s="619">
        <v>24.8</v>
      </c>
      <c r="AM5" s="620"/>
      <c r="AN5" s="620"/>
      <c r="AO5" s="621"/>
      <c r="AP5" s="611" t="s">
        <v>208</v>
      </c>
      <c r="AQ5" s="612"/>
      <c r="AR5" s="612"/>
      <c r="AS5" s="612"/>
      <c r="AT5" s="612"/>
      <c r="AU5" s="612"/>
      <c r="AV5" s="612"/>
      <c r="AW5" s="612"/>
      <c r="AX5" s="612"/>
      <c r="AY5" s="612"/>
      <c r="AZ5" s="612"/>
      <c r="BA5" s="612"/>
      <c r="BB5" s="612"/>
      <c r="BC5" s="612"/>
      <c r="BD5" s="612"/>
      <c r="BE5" s="612"/>
      <c r="BF5" s="613"/>
      <c r="BG5" s="625">
        <v>1478240</v>
      </c>
      <c r="BH5" s="626"/>
      <c r="BI5" s="626"/>
      <c r="BJ5" s="626"/>
      <c r="BK5" s="626"/>
      <c r="BL5" s="626"/>
      <c r="BM5" s="626"/>
      <c r="BN5" s="627"/>
      <c r="BO5" s="628">
        <v>100</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117178</v>
      </c>
      <c r="S6" s="626"/>
      <c r="T6" s="626"/>
      <c r="U6" s="626"/>
      <c r="V6" s="626"/>
      <c r="W6" s="626"/>
      <c r="X6" s="626"/>
      <c r="Y6" s="627"/>
      <c r="Z6" s="628">
        <v>1.2</v>
      </c>
      <c r="AA6" s="628"/>
      <c r="AB6" s="628"/>
      <c r="AC6" s="628"/>
      <c r="AD6" s="629">
        <v>117178</v>
      </c>
      <c r="AE6" s="629"/>
      <c r="AF6" s="629"/>
      <c r="AG6" s="629"/>
      <c r="AH6" s="629"/>
      <c r="AI6" s="629"/>
      <c r="AJ6" s="629"/>
      <c r="AK6" s="629"/>
      <c r="AL6" s="630">
        <v>2</v>
      </c>
      <c r="AM6" s="631"/>
      <c r="AN6" s="631"/>
      <c r="AO6" s="632"/>
      <c r="AP6" s="622" t="s">
        <v>214</v>
      </c>
      <c r="AQ6" s="623"/>
      <c r="AR6" s="623"/>
      <c r="AS6" s="623"/>
      <c r="AT6" s="623"/>
      <c r="AU6" s="623"/>
      <c r="AV6" s="623"/>
      <c r="AW6" s="623"/>
      <c r="AX6" s="623"/>
      <c r="AY6" s="623"/>
      <c r="AZ6" s="623"/>
      <c r="BA6" s="623"/>
      <c r="BB6" s="623"/>
      <c r="BC6" s="623"/>
      <c r="BD6" s="623"/>
      <c r="BE6" s="623"/>
      <c r="BF6" s="624"/>
      <c r="BG6" s="625">
        <v>1478240</v>
      </c>
      <c r="BH6" s="626"/>
      <c r="BI6" s="626"/>
      <c r="BJ6" s="626"/>
      <c r="BK6" s="626"/>
      <c r="BL6" s="626"/>
      <c r="BM6" s="626"/>
      <c r="BN6" s="627"/>
      <c r="BO6" s="628">
        <v>100</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108679</v>
      </c>
      <c r="CS6" s="626"/>
      <c r="CT6" s="626"/>
      <c r="CU6" s="626"/>
      <c r="CV6" s="626"/>
      <c r="CW6" s="626"/>
      <c r="CX6" s="626"/>
      <c r="CY6" s="627"/>
      <c r="CZ6" s="628">
        <v>1.2</v>
      </c>
      <c r="DA6" s="628"/>
      <c r="DB6" s="628"/>
      <c r="DC6" s="628"/>
      <c r="DD6" s="634" t="s">
        <v>209</v>
      </c>
      <c r="DE6" s="626"/>
      <c r="DF6" s="626"/>
      <c r="DG6" s="626"/>
      <c r="DH6" s="626"/>
      <c r="DI6" s="626"/>
      <c r="DJ6" s="626"/>
      <c r="DK6" s="626"/>
      <c r="DL6" s="626"/>
      <c r="DM6" s="626"/>
      <c r="DN6" s="626"/>
      <c r="DO6" s="626"/>
      <c r="DP6" s="627"/>
      <c r="DQ6" s="634">
        <v>108679</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1786</v>
      </c>
      <c r="S7" s="626"/>
      <c r="T7" s="626"/>
      <c r="U7" s="626"/>
      <c r="V7" s="626"/>
      <c r="W7" s="626"/>
      <c r="X7" s="626"/>
      <c r="Y7" s="627"/>
      <c r="Z7" s="628">
        <v>0</v>
      </c>
      <c r="AA7" s="628"/>
      <c r="AB7" s="628"/>
      <c r="AC7" s="628"/>
      <c r="AD7" s="629">
        <v>1786</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652139</v>
      </c>
      <c r="BH7" s="626"/>
      <c r="BI7" s="626"/>
      <c r="BJ7" s="626"/>
      <c r="BK7" s="626"/>
      <c r="BL7" s="626"/>
      <c r="BM7" s="626"/>
      <c r="BN7" s="627"/>
      <c r="BO7" s="628">
        <v>44.1</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1081095</v>
      </c>
      <c r="CS7" s="626"/>
      <c r="CT7" s="626"/>
      <c r="CU7" s="626"/>
      <c r="CV7" s="626"/>
      <c r="CW7" s="626"/>
      <c r="CX7" s="626"/>
      <c r="CY7" s="627"/>
      <c r="CZ7" s="628">
        <v>11.8</v>
      </c>
      <c r="DA7" s="628"/>
      <c r="DB7" s="628"/>
      <c r="DC7" s="628"/>
      <c r="DD7" s="634">
        <v>56428</v>
      </c>
      <c r="DE7" s="626"/>
      <c r="DF7" s="626"/>
      <c r="DG7" s="626"/>
      <c r="DH7" s="626"/>
      <c r="DI7" s="626"/>
      <c r="DJ7" s="626"/>
      <c r="DK7" s="626"/>
      <c r="DL7" s="626"/>
      <c r="DM7" s="626"/>
      <c r="DN7" s="626"/>
      <c r="DO7" s="626"/>
      <c r="DP7" s="627"/>
      <c r="DQ7" s="634">
        <v>868010</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2252</v>
      </c>
      <c r="S8" s="626"/>
      <c r="T8" s="626"/>
      <c r="U8" s="626"/>
      <c r="V8" s="626"/>
      <c r="W8" s="626"/>
      <c r="X8" s="626"/>
      <c r="Y8" s="627"/>
      <c r="Z8" s="628">
        <v>0</v>
      </c>
      <c r="AA8" s="628"/>
      <c r="AB8" s="628"/>
      <c r="AC8" s="628"/>
      <c r="AD8" s="629">
        <v>2252</v>
      </c>
      <c r="AE8" s="629"/>
      <c r="AF8" s="629"/>
      <c r="AG8" s="629"/>
      <c r="AH8" s="629"/>
      <c r="AI8" s="629"/>
      <c r="AJ8" s="629"/>
      <c r="AK8" s="629"/>
      <c r="AL8" s="630">
        <v>0</v>
      </c>
      <c r="AM8" s="631"/>
      <c r="AN8" s="631"/>
      <c r="AO8" s="632"/>
      <c r="AP8" s="622" t="s">
        <v>220</v>
      </c>
      <c r="AQ8" s="623"/>
      <c r="AR8" s="623"/>
      <c r="AS8" s="623"/>
      <c r="AT8" s="623"/>
      <c r="AU8" s="623"/>
      <c r="AV8" s="623"/>
      <c r="AW8" s="623"/>
      <c r="AX8" s="623"/>
      <c r="AY8" s="623"/>
      <c r="AZ8" s="623"/>
      <c r="BA8" s="623"/>
      <c r="BB8" s="623"/>
      <c r="BC8" s="623"/>
      <c r="BD8" s="623"/>
      <c r="BE8" s="623"/>
      <c r="BF8" s="624"/>
      <c r="BG8" s="625">
        <v>28408</v>
      </c>
      <c r="BH8" s="626"/>
      <c r="BI8" s="626"/>
      <c r="BJ8" s="626"/>
      <c r="BK8" s="626"/>
      <c r="BL8" s="626"/>
      <c r="BM8" s="626"/>
      <c r="BN8" s="627"/>
      <c r="BO8" s="628">
        <v>1.9</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2526742</v>
      </c>
      <c r="CS8" s="626"/>
      <c r="CT8" s="626"/>
      <c r="CU8" s="626"/>
      <c r="CV8" s="626"/>
      <c r="CW8" s="626"/>
      <c r="CX8" s="626"/>
      <c r="CY8" s="627"/>
      <c r="CZ8" s="628">
        <v>27.5</v>
      </c>
      <c r="DA8" s="628"/>
      <c r="DB8" s="628"/>
      <c r="DC8" s="628"/>
      <c r="DD8" s="634">
        <v>3245</v>
      </c>
      <c r="DE8" s="626"/>
      <c r="DF8" s="626"/>
      <c r="DG8" s="626"/>
      <c r="DH8" s="626"/>
      <c r="DI8" s="626"/>
      <c r="DJ8" s="626"/>
      <c r="DK8" s="626"/>
      <c r="DL8" s="626"/>
      <c r="DM8" s="626"/>
      <c r="DN8" s="626"/>
      <c r="DO8" s="626"/>
      <c r="DP8" s="627"/>
      <c r="DQ8" s="634">
        <v>1437672</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1144</v>
      </c>
      <c r="S9" s="626"/>
      <c r="T9" s="626"/>
      <c r="U9" s="626"/>
      <c r="V9" s="626"/>
      <c r="W9" s="626"/>
      <c r="X9" s="626"/>
      <c r="Y9" s="627"/>
      <c r="Z9" s="628">
        <v>0</v>
      </c>
      <c r="AA9" s="628"/>
      <c r="AB9" s="628"/>
      <c r="AC9" s="628"/>
      <c r="AD9" s="629">
        <v>1144</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539544</v>
      </c>
      <c r="BH9" s="626"/>
      <c r="BI9" s="626"/>
      <c r="BJ9" s="626"/>
      <c r="BK9" s="626"/>
      <c r="BL9" s="626"/>
      <c r="BM9" s="626"/>
      <c r="BN9" s="627"/>
      <c r="BO9" s="628">
        <v>36.5</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1258374</v>
      </c>
      <c r="CS9" s="626"/>
      <c r="CT9" s="626"/>
      <c r="CU9" s="626"/>
      <c r="CV9" s="626"/>
      <c r="CW9" s="626"/>
      <c r="CX9" s="626"/>
      <c r="CY9" s="627"/>
      <c r="CZ9" s="628">
        <v>13.7</v>
      </c>
      <c r="DA9" s="628"/>
      <c r="DB9" s="628"/>
      <c r="DC9" s="628"/>
      <c r="DD9" s="634">
        <v>7280</v>
      </c>
      <c r="DE9" s="626"/>
      <c r="DF9" s="626"/>
      <c r="DG9" s="626"/>
      <c r="DH9" s="626"/>
      <c r="DI9" s="626"/>
      <c r="DJ9" s="626"/>
      <c r="DK9" s="626"/>
      <c r="DL9" s="626"/>
      <c r="DM9" s="626"/>
      <c r="DN9" s="626"/>
      <c r="DO9" s="626"/>
      <c r="DP9" s="627"/>
      <c r="DQ9" s="634">
        <v>1174865</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280710</v>
      </c>
      <c r="S10" s="626"/>
      <c r="T10" s="626"/>
      <c r="U10" s="626"/>
      <c r="V10" s="626"/>
      <c r="W10" s="626"/>
      <c r="X10" s="626"/>
      <c r="Y10" s="627"/>
      <c r="Z10" s="628">
        <v>3</v>
      </c>
      <c r="AA10" s="628"/>
      <c r="AB10" s="628"/>
      <c r="AC10" s="628"/>
      <c r="AD10" s="629">
        <v>280710</v>
      </c>
      <c r="AE10" s="629"/>
      <c r="AF10" s="629"/>
      <c r="AG10" s="629"/>
      <c r="AH10" s="629"/>
      <c r="AI10" s="629"/>
      <c r="AJ10" s="629"/>
      <c r="AK10" s="629"/>
      <c r="AL10" s="630">
        <v>4.7</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29430</v>
      </c>
      <c r="BH10" s="626"/>
      <c r="BI10" s="626"/>
      <c r="BJ10" s="626"/>
      <c r="BK10" s="626"/>
      <c r="BL10" s="626"/>
      <c r="BM10" s="626"/>
      <c r="BN10" s="627"/>
      <c r="BO10" s="628">
        <v>2</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11</v>
      </c>
      <c r="CS10" s="626"/>
      <c r="CT10" s="626"/>
      <c r="CU10" s="626"/>
      <c r="CV10" s="626"/>
      <c r="CW10" s="626"/>
      <c r="CX10" s="626"/>
      <c r="CY10" s="627"/>
      <c r="CZ10" s="628">
        <v>0</v>
      </c>
      <c r="DA10" s="628"/>
      <c r="DB10" s="628"/>
      <c r="DC10" s="628"/>
      <c r="DD10" s="634" t="s">
        <v>111</v>
      </c>
      <c r="DE10" s="626"/>
      <c r="DF10" s="626"/>
      <c r="DG10" s="626"/>
      <c r="DH10" s="626"/>
      <c r="DI10" s="626"/>
      <c r="DJ10" s="626"/>
      <c r="DK10" s="626"/>
      <c r="DL10" s="626"/>
      <c r="DM10" s="626"/>
      <c r="DN10" s="626"/>
      <c r="DO10" s="626"/>
      <c r="DP10" s="627"/>
      <c r="DQ10" s="634">
        <v>11</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54757</v>
      </c>
      <c r="BH11" s="626"/>
      <c r="BI11" s="626"/>
      <c r="BJ11" s="626"/>
      <c r="BK11" s="626"/>
      <c r="BL11" s="626"/>
      <c r="BM11" s="626"/>
      <c r="BN11" s="627"/>
      <c r="BO11" s="628">
        <v>3.7</v>
      </c>
      <c r="BP11" s="628"/>
      <c r="BQ11" s="628"/>
      <c r="BR11" s="628"/>
      <c r="BS11" s="634" t="s">
        <v>111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352055</v>
      </c>
      <c r="CS11" s="626"/>
      <c r="CT11" s="626"/>
      <c r="CU11" s="626"/>
      <c r="CV11" s="626"/>
      <c r="CW11" s="626"/>
      <c r="CX11" s="626"/>
      <c r="CY11" s="627"/>
      <c r="CZ11" s="628">
        <v>3.8</v>
      </c>
      <c r="DA11" s="628"/>
      <c r="DB11" s="628"/>
      <c r="DC11" s="628"/>
      <c r="DD11" s="634">
        <v>28282</v>
      </c>
      <c r="DE11" s="626"/>
      <c r="DF11" s="626"/>
      <c r="DG11" s="626"/>
      <c r="DH11" s="626"/>
      <c r="DI11" s="626"/>
      <c r="DJ11" s="626"/>
      <c r="DK11" s="626"/>
      <c r="DL11" s="626"/>
      <c r="DM11" s="626"/>
      <c r="DN11" s="626"/>
      <c r="DO11" s="626"/>
      <c r="DP11" s="627"/>
      <c r="DQ11" s="634">
        <v>254508</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647719</v>
      </c>
      <c r="BH12" s="626"/>
      <c r="BI12" s="626"/>
      <c r="BJ12" s="626"/>
      <c r="BK12" s="626"/>
      <c r="BL12" s="626"/>
      <c r="BM12" s="626"/>
      <c r="BN12" s="627"/>
      <c r="BO12" s="628">
        <v>43.8</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100706</v>
      </c>
      <c r="CS12" s="626"/>
      <c r="CT12" s="626"/>
      <c r="CU12" s="626"/>
      <c r="CV12" s="626"/>
      <c r="CW12" s="626"/>
      <c r="CX12" s="626"/>
      <c r="CY12" s="627"/>
      <c r="CZ12" s="628">
        <v>1.1000000000000001</v>
      </c>
      <c r="DA12" s="628"/>
      <c r="DB12" s="628"/>
      <c r="DC12" s="628"/>
      <c r="DD12" s="634" t="s">
        <v>111</v>
      </c>
      <c r="DE12" s="626"/>
      <c r="DF12" s="626"/>
      <c r="DG12" s="626"/>
      <c r="DH12" s="626"/>
      <c r="DI12" s="626"/>
      <c r="DJ12" s="626"/>
      <c r="DK12" s="626"/>
      <c r="DL12" s="626"/>
      <c r="DM12" s="626"/>
      <c r="DN12" s="626"/>
      <c r="DO12" s="626"/>
      <c r="DP12" s="627"/>
      <c r="DQ12" s="634">
        <v>68276</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22488</v>
      </c>
      <c r="S13" s="626"/>
      <c r="T13" s="626"/>
      <c r="U13" s="626"/>
      <c r="V13" s="626"/>
      <c r="W13" s="626"/>
      <c r="X13" s="626"/>
      <c r="Y13" s="627"/>
      <c r="Z13" s="628">
        <v>0.2</v>
      </c>
      <c r="AA13" s="628"/>
      <c r="AB13" s="628"/>
      <c r="AC13" s="628"/>
      <c r="AD13" s="629">
        <v>22488</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647353</v>
      </c>
      <c r="BH13" s="626"/>
      <c r="BI13" s="626"/>
      <c r="BJ13" s="626"/>
      <c r="BK13" s="626"/>
      <c r="BL13" s="626"/>
      <c r="BM13" s="626"/>
      <c r="BN13" s="627"/>
      <c r="BO13" s="628">
        <v>43.8</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1032581</v>
      </c>
      <c r="CS13" s="626"/>
      <c r="CT13" s="626"/>
      <c r="CU13" s="626"/>
      <c r="CV13" s="626"/>
      <c r="CW13" s="626"/>
      <c r="CX13" s="626"/>
      <c r="CY13" s="627"/>
      <c r="CZ13" s="628">
        <v>11.2</v>
      </c>
      <c r="DA13" s="628"/>
      <c r="DB13" s="628"/>
      <c r="DC13" s="628"/>
      <c r="DD13" s="634">
        <v>649483</v>
      </c>
      <c r="DE13" s="626"/>
      <c r="DF13" s="626"/>
      <c r="DG13" s="626"/>
      <c r="DH13" s="626"/>
      <c r="DI13" s="626"/>
      <c r="DJ13" s="626"/>
      <c r="DK13" s="626"/>
      <c r="DL13" s="626"/>
      <c r="DM13" s="626"/>
      <c r="DN13" s="626"/>
      <c r="DO13" s="626"/>
      <c r="DP13" s="627"/>
      <c r="DQ13" s="634">
        <v>536742</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59459</v>
      </c>
      <c r="BH14" s="626"/>
      <c r="BI14" s="626"/>
      <c r="BJ14" s="626"/>
      <c r="BK14" s="626"/>
      <c r="BL14" s="626"/>
      <c r="BM14" s="626"/>
      <c r="BN14" s="627"/>
      <c r="BO14" s="628">
        <v>4</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419311</v>
      </c>
      <c r="CS14" s="626"/>
      <c r="CT14" s="626"/>
      <c r="CU14" s="626"/>
      <c r="CV14" s="626"/>
      <c r="CW14" s="626"/>
      <c r="CX14" s="626"/>
      <c r="CY14" s="627"/>
      <c r="CZ14" s="628">
        <v>4.5999999999999996</v>
      </c>
      <c r="DA14" s="628"/>
      <c r="DB14" s="628"/>
      <c r="DC14" s="628"/>
      <c r="DD14" s="634">
        <v>83940</v>
      </c>
      <c r="DE14" s="626"/>
      <c r="DF14" s="626"/>
      <c r="DG14" s="626"/>
      <c r="DH14" s="626"/>
      <c r="DI14" s="626"/>
      <c r="DJ14" s="626"/>
      <c r="DK14" s="626"/>
      <c r="DL14" s="626"/>
      <c r="DM14" s="626"/>
      <c r="DN14" s="626"/>
      <c r="DO14" s="626"/>
      <c r="DP14" s="627"/>
      <c r="DQ14" s="634">
        <v>343454</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4741</v>
      </c>
      <c r="S15" s="626"/>
      <c r="T15" s="626"/>
      <c r="U15" s="626"/>
      <c r="V15" s="626"/>
      <c r="W15" s="626"/>
      <c r="X15" s="626"/>
      <c r="Y15" s="627"/>
      <c r="Z15" s="628">
        <v>0.1</v>
      </c>
      <c r="AA15" s="628"/>
      <c r="AB15" s="628"/>
      <c r="AC15" s="628"/>
      <c r="AD15" s="629">
        <v>4741</v>
      </c>
      <c r="AE15" s="629"/>
      <c r="AF15" s="629"/>
      <c r="AG15" s="629"/>
      <c r="AH15" s="629"/>
      <c r="AI15" s="629"/>
      <c r="AJ15" s="629"/>
      <c r="AK15" s="629"/>
      <c r="AL15" s="630">
        <v>0.1</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118923</v>
      </c>
      <c r="BH15" s="626"/>
      <c r="BI15" s="626"/>
      <c r="BJ15" s="626"/>
      <c r="BK15" s="626"/>
      <c r="BL15" s="626"/>
      <c r="BM15" s="626"/>
      <c r="BN15" s="627"/>
      <c r="BO15" s="628">
        <v>8</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1126884</v>
      </c>
      <c r="CS15" s="626"/>
      <c r="CT15" s="626"/>
      <c r="CU15" s="626"/>
      <c r="CV15" s="626"/>
      <c r="CW15" s="626"/>
      <c r="CX15" s="626"/>
      <c r="CY15" s="627"/>
      <c r="CZ15" s="628">
        <v>12.3</v>
      </c>
      <c r="DA15" s="628"/>
      <c r="DB15" s="628"/>
      <c r="DC15" s="628"/>
      <c r="DD15" s="634">
        <v>221542</v>
      </c>
      <c r="DE15" s="626"/>
      <c r="DF15" s="626"/>
      <c r="DG15" s="626"/>
      <c r="DH15" s="626"/>
      <c r="DI15" s="626"/>
      <c r="DJ15" s="626"/>
      <c r="DK15" s="626"/>
      <c r="DL15" s="626"/>
      <c r="DM15" s="626"/>
      <c r="DN15" s="626"/>
      <c r="DO15" s="626"/>
      <c r="DP15" s="627"/>
      <c r="DQ15" s="634">
        <v>768893</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4441836</v>
      </c>
      <c r="S16" s="626"/>
      <c r="T16" s="626"/>
      <c r="U16" s="626"/>
      <c r="V16" s="626"/>
      <c r="W16" s="626"/>
      <c r="X16" s="626"/>
      <c r="Y16" s="627"/>
      <c r="Z16" s="628">
        <v>47.1</v>
      </c>
      <c r="AA16" s="628"/>
      <c r="AB16" s="628"/>
      <c r="AC16" s="628"/>
      <c r="AD16" s="629">
        <v>4046991</v>
      </c>
      <c r="AE16" s="629"/>
      <c r="AF16" s="629"/>
      <c r="AG16" s="629"/>
      <c r="AH16" s="629"/>
      <c r="AI16" s="629"/>
      <c r="AJ16" s="629"/>
      <c r="AK16" s="629"/>
      <c r="AL16" s="630">
        <v>67.900000000000006</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47101</v>
      </c>
      <c r="CS16" s="626"/>
      <c r="CT16" s="626"/>
      <c r="CU16" s="626"/>
      <c r="CV16" s="626"/>
      <c r="CW16" s="626"/>
      <c r="CX16" s="626"/>
      <c r="CY16" s="627"/>
      <c r="CZ16" s="628">
        <v>0.5</v>
      </c>
      <c r="DA16" s="628"/>
      <c r="DB16" s="628"/>
      <c r="DC16" s="628"/>
      <c r="DD16" s="634" t="s">
        <v>111</v>
      </c>
      <c r="DE16" s="626"/>
      <c r="DF16" s="626"/>
      <c r="DG16" s="626"/>
      <c r="DH16" s="626"/>
      <c r="DI16" s="626"/>
      <c r="DJ16" s="626"/>
      <c r="DK16" s="626"/>
      <c r="DL16" s="626"/>
      <c r="DM16" s="626"/>
      <c r="DN16" s="626"/>
      <c r="DO16" s="626"/>
      <c r="DP16" s="627"/>
      <c r="DQ16" s="634">
        <v>35674</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4046991</v>
      </c>
      <c r="S17" s="626"/>
      <c r="T17" s="626"/>
      <c r="U17" s="626"/>
      <c r="V17" s="626"/>
      <c r="W17" s="626"/>
      <c r="X17" s="626"/>
      <c r="Y17" s="627"/>
      <c r="Z17" s="628">
        <v>42.9</v>
      </c>
      <c r="AA17" s="628"/>
      <c r="AB17" s="628"/>
      <c r="AC17" s="628"/>
      <c r="AD17" s="629">
        <v>4046991</v>
      </c>
      <c r="AE17" s="629"/>
      <c r="AF17" s="629"/>
      <c r="AG17" s="629"/>
      <c r="AH17" s="629"/>
      <c r="AI17" s="629"/>
      <c r="AJ17" s="629"/>
      <c r="AK17" s="629"/>
      <c r="AL17" s="630">
        <v>67.900000000000006</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1140582</v>
      </c>
      <c r="CS17" s="626"/>
      <c r="CT17" s="626"/>
      <c r="CU17" s="626"/>
      <c r="CV17" s="626"/>
      <c r="CW17" s="626"/>
      <c r="CX17" s="626"/>
      <c r="CY17" s="627"/>
      <c r="CZ17" s="628">
        <v>12.4</v>
      </c>
      <c r="DA17" s="628"/>
      <c r="DB17" s="628"/>
      <c r="DC17" s="628"/>
      <c r="DD17" s="634" t="s">
        <v>111</v>
      </c>
      <c r="DE17" s="626"/>
      <c r="DF17" s="626"/>
      <c r="DG17" s="626"/>
      <c r="DH17" s="626"/>
      <c r="DI17" s="626"/>
      <c r="DJ17" s="626"/>
      <c r="DK17" s="626"/>
      <c r="DL17" s="626"/>
      <c r="DM17" s="626"/>
      <c r="DN17" s="626"/>
      <c r="DO17" s="626"/>
      <c r="DP17" s="627"/>
      <c r="DQ17" s="634">
        <v>1098219</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394845</v>
      </c>
      <c r="S18" s="626"/>
      <c r="T18" s="626"/>
      <c r="U18" s="626"/>
      <c r="V18" s="626"/>
      <c r="W18" s="626"/>
      <c r="X18" s="626"/>
      <c r="Y18" s="627"/>
      <c r="Z18" s="628">
        <v>4.2</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6350375</v>
      </c>
      <c r="S20" s="626"/>
      <c r="T20" s="626"/>
      <c r="U20" s="626"/>
      <c r="V20" s="626"/>
      <c r="W20" s="626"/>
      <c r="X20" s="626"/>
      <c r="Y20" s="627"/>
      <c r="Z20" s="628">
        <v>67.400000000000006</v>
      </c>
      <c r="AA20" s="628"/>
      <c r="AB20" s="628"/>
      <c r="AC20" s="628"/>
      <c r="AD20" s="629">
        <v>5955530</v>
      </c>
      <c r="AE20" s="629"/>
      <c r="AF20" s="629"/>
      <c r="AG20" s="629"/>
      <c r="AH20" s="629"/>
      <c r="AI20" s="629"/>
      <c r="AJ20" s="629"/>
      <c r="AK20" s="629"/>
      <c r="AL20" s="630">
        <v>99.9</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9194121</v>
      </c>
      <c r="CS20" s="626"/>
      <c r="CT20" s="626"/>
      <c r="CU20" s="626"/>
      <c r="CV20" s="626"/>
      <c r="CW20" s="626"/>
      <c r="CX20" s="626"/>
      <c r="CY20" s="627"/>
      <c r="CZ20" s="628">
        <v>100</v>
      </c>
      <c r="DA20" s="628"/>
      <c r="DB20" s="628"/>
      <c r="DC20" s="628"/>
      <c r="DD20" s="634">
        <v>1050200</v>
      </c>
      <c r="DE20" s="626"/>
      <c r="DF20" s="626"/>
      <c r="DG20" s="626"/>
      <c r="DH20" s="626"/>
      <c r="DI20" s="626"/>
      <c r="DJ20" s="626"/>
      <c r="DK20" s="626"/>
      <c r="DL20" s="626"/>
      <c r="DM20" s="626"/>
      <c r="DN20" s="626"/>
      <c r="DO20" s="626"/>
      <c r="DP20" s="627"/>
      <c r="DQ20" s="634">
        <v>6695003</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2202</v>
      </c>
      <c r="S21" s="626"/>
      <c r="T21" s="626"/>
      <c r="U21" s="626"/>
      <c r="V21" s="626"/>
      <c r="W21" s="626"/>
      <c r="X21" s="626"/>
      <c r="Y21" s="627"/>
      <c r="Z21" s="628">
        <v>0</v>
      </c>
      <c r="AA21" s="628"/>
      <c r="AB21" s="628"/>
      <c r="AC21" s="628"/>
      <c r="AD21" s="629">
        <v>2202</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13536</v>
      </c>
      <c r="S22" s="626"/>
      <c r="T22" s="626"/>
      <c r="U22" s="626"/>
      <c r="V22" s="626"/>
      <c r="W22" s="626"/>
      <c r="X22" s="626"/>
      <c r="Y22" s="627"/>
      <c r="Z22" s="628">
        <v>0.1</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78333</v>
      </c>
      <c r="S23" s="626"/>
      <c r="T23" s="626"/>
      <c r="U23" s="626"/>
      <c r="V23" s="626"/>
      <c r="W23" s="626"/>
      <c r="X23" s="626"/>
      <c r="Y23" s="627"/>
      <c r="Z23" s="628">
        <v>0.8</v>
      </c>
      <c r="AA23" s="628"/>
      <c r="AB23" s="628"/>
      <c r="AC23" s="628"/>
      <c r="AD23" s="629">
        <v>824</v>
      </c>
      <c r="AE23" s="629"/>
      <c r="AF23" s="629"/>
      <c r="AG23" s="629"/>
      <c r="AH23" s="629"/>
      <c r="AI23" s="629"/>
      <c r="AJ23" s="629"/>
      <c r="AK23" s="629"/>
      <c r="AL23" s="630">
        <v>0</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13074</v>
      </c>
      <c r="S24" s="626"/>
      <c r="T24" s="626"/>
      <c r="U24" s="626"/>
      <c r="V24" s="626"/>
      <c r="W24" s="626"/>
      <c r="X24" s="626"/>
      <c r="Y24" s="627"/>
      <c r="Z24" s="628">
        <v>0.1</v>
      </c>
      <c r="AA24" s="628"/>
      <c r="AB24" s="628"/>
      <c r="AC24" s="628"/>
      <c r="AD24" s="629">
        <v>1</v>
      </c>
      <c r="AE24" s="629"/>
      <c r="AF24" s="629"/>
      <c r="AG24" s="629"/>
      <c r="AH24" s="629"/>
      <c r="AI24" s="629"/>
      <c r="AJ24" s="629"/>
      <c r="AK24" s="629"/>
      <c r="AL24" s="630">
        <v>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3594821</v>
      </c>
      <c r="CS24" s="615"/>
      <c r="CT24" s="615"/>
      <c r="CU24" s="615"/>
      <c r="CV24" s="615"/>
      <c r="CW24" s="615"/>
      <c r="CX24" s="615"/>
      <c r="CY24" s="616"/>
      <c r="CZ24" s="652">
        <v>39.1</v>
      </c>
      <c r="DA24" s="653"/>
      <c r="DB24" s="653"/>
      <c r="DC24" s="654"/>
      <c r="DD24" s="651">
        <v>2573860</v>
      </c>
      <c r="DE24" s="615"/>
      <c r="DF24" s="615"/>
      <c r="DG24" s="615"/>
      <c r="DH24" s="615"/>
      <c r="DI24" s="615"/>
      <c r="DJ24" s="615"/>
      <c r="DK24" s="616"/>
      <c r="DL24" s="651">
        <v>2545069</v>
      </c>
      <c r="DM24" s="615"/>
      <c r="DN24" s="615"/>
      <c r="DO24" s="615"/>
      <c r="DP24" s="615"/>
      <c r="DQ24" s="615"/>
      <c r="DR24" s="615"/>
      <c r="DS24" s="615"/>
      <c r="DT24" s="615"/>
      <c r="DU24" s="615"/>
      <c r="DV24" s="616"/>
      <c r="DW24" s="619">
        <v>41</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877158</v>
      </c>
      <c r="S25" s="626"/>
      <c r="T25" s="626"/>
      <c r="U25" s="626"/>
      <c r="V25" s="626"/>
      <c r="W25" s="626"/>
      <c r="X25" s="626"/>
      <c r="Y25" s="627"/>
      <c r="Z25" s="628">
        <v>9.3000000000000007</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1077587</v>
      </c>
      <c r="CS25" s="657"/>
      <c r="CT25" s="657"/>
      <c r="CU25" s="657"/>
      <c r="CV25" s="657"/>
      <c r="CW25" s="657"/>
      <c r="CX25" s="657"/>
      <c r="CY25" s="658"/>
      <c r="CZ25" s="659">
        <v>11.7</v>
      </c>
      <c r="DA25" s="660"/>
      <c r="DB25" s="660"/>
      <c r="DC25" s="661"/>
      <c r="DD25" s="634">
        <v>1055980</v>
      </c>
      <c r="DE25" s="657"/>
      <c r="DF25" s="657"/>
      <c r="DG25" s="657"/>
      <c r="DH25" s="657"/>
      <c r="DI25" s="657"/>
      <c r="DJ25" s="657"/>
      <c r="DK25" s="658"/>
      <c r="DL25" s="634">
        <v>1036787</v>
      </c>
      <c r="DM25" s="657"/>
      <c r="DN25" s="657"/>
      <c r="DO25" s="657"/>
      <c r="DP25" s="657"/>
      <c r="DQ25" s="657"/>
      <c r="DR25" s="657"/>
      <c r="DS25" s="657"/>
      <c r="DT25" s="657"/>
      <c r="DU25" s="657"/>
      <c r="DV25" s="658"/>
      <c r="DW25" s="630">
        <v>16.7</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657521</v>
      </c>
      <c r="CS26" s="626"/>
      <c r="CT26" s="626"/>
      <c r="CU26" s="626"/>
      <c r="CV26" s="626"/>
      <c r="CW26" s="626"/>
      <c r="CX26" s="626"/>
      <c r="CY26" s="627"/>
      <c r="CZ26" s="659">
        <v>7.2</v>
      </c>
      <c r="DA26" s="660"/>
      <c r="DB26" s="660"/>
      <c r="DC26" s="661"/>
      <c r="DD26" s="634">
        <v>642239</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521488</v>
      </c>
      <c r="S27" s="626"/>
      <c r="T27" s="626"/>
      <c r="U27" s="626"/>
      <c r="V27" s="626"/>
      <c r="W27" s="626"/>
      <c r="X27" s="626"/>
      <c r="Y27" s="627"/>
      <c r="Z27" s="628">
        <v>5.5</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1478240</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1376652</v>
      </c>
      <c r="CS27" s="657"/>
      <c r="CT27" s="657"/>
      <c r="CU27" s="657"/>
      <c r="CV27" s="657"/>
      <c r="CW27" s="657"/>
      <c r="CX27" s="657"/>
      <c r="CY27" s="658"/>
      <c r="CZ27" s="659">
        <v>15</v>
      </c>
      <c r="DA27" s="660"/>
      <c r="DB27" s="660"/>
      <c r="DC27" s="661"/>
      <c r="DD27" s="634">
        <v>419661</v>
      </c>
      <c r="DE27" s="657"/>
      <c r="DF27" s="657"/>
      <c r="DG27" s="657"/>
      <c r="DH27" s="657"/>
      <c r="DI27" s="657"/>
      <c r="DJ27" s="657"/>
      <c r="DK27" s="658"/>
      <c r="DL27" s="634">
        <v>410063</v>
      </c>
      <c r="DM27" s="657"/>
      <c r="DN27" s="657"/>
      <c r="DO27" s="657"/>
      <c r="DP27" s="657"/>
      <c r="DQ27" s="657"/>
      <c r="DR27" s="657"/>
      <c r="DS27" s="657"/>
      <c r="DT27" s="657"/>
      <c r="DU27" s="657"/>
      <c r="DV27" s="658"/>
      <c r="DW27" s="630">
        <v>6.6</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26254</v>
      </c>
      <c r="S28" s="626"/>
      <c r="T28" s="626"/>
      <c r="U28" s="626"/>
      <c r="V28" s="626"/>
      <c r="W28" s="626"/>
      <c r="X28" s="626"/>
      <c r="Y28" s="627"/>
      <c r="Z28" s="628">
        <v>0.3</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1140582</v>
      </c>
      <c r="CS28" s="626"/>
      <c r="CT28" s="626"/>
      <c r="CU28" s="626"/>
      <c r="CV28" s="626"/>
      <c r="CW28" s="626"/>
      <c r="CX28" s="626"/>
      <c r="CY28" s="627"/>
      <c r="CZ28" s="659">
        <v>12.4</v>
      </c>
      <c r="DA28" s="660"/>
      <c r="DB28" s="660"/>
      <c r="DC28" s="661"/>
      <c r="DD28" s="634">
        <v>1098219</v>
      </c>
      <c r="DE28" s="626"/>
      <c r="DF28" s="626"/>
      <c r="DG28" s="626"/>
      <c r="DH28" s="626"/>
      <c r="DI28" s="626"/>
      <c r="DJ28" s="626"/>
      <c r="DK28" s="627"/>
      <c r="DL28" s="634">
        <v>1098219</v>
      </c>
      <c r="DM28" s="626"/>
      <c r="DN28" s="626"/>
      <c r="DO28" s="626"/>
      <c r="DP28" s="626"/>
      <c r="DQ28" s="626"/>
      <c r="DR28" s="626"/>
      <c r="DS28" s="626"/>
      <c r="DT28" s="626"/>
      <c r="DU28" s="626"/>
      <c r="DV28" s="627"/>
      <c r="DW28" s="630">
        <v>17.7</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13853</v>
      </c>
      <c r="S29" s="626"/>
      <c r="T29" s="626"/>
      <c r="U29" s="626"/>
      <c r="V29" s="626"/>
      <c r="W29" s="626"/>
      <c r="X29" s="626"/>
      <c r="Y29" s="627"/>
      <c r="Z29" s="628">
        <v>0.1</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1140306</v>
      </c>
      <c r="CS29" s="657"/>
      <c r="CT29" s="657"/>
      <c r="CU29" s="657"/>
      <c r="CV29" s="657"/>
      <c r="CW29" s="657"/>
      <c r="CX29" s="657"/>
      <c r="CY29" s="658"/>
      <c r="CZ29" s="659">
        <v>12.4</v>
      </c>
      <c r="DA29" s="660"/>
      <c r="DB29" s="660"/>
      <c r="DC29" s="661"/>
      <c r="DD29" s="634">
        <v>1097943</v>
      </c>
      <c r="DE29" s="657"/>
      <c r="DF29" s="657"/>
      <c r="DG29" s="657"/>
      <c r="DH29" s="657"/>
      <c r="DI29" s="657"/>
      <c r="DJ29" s="657"/>
      <c r="DK29" s="658"/>
      <c r="DL29" s="634">
        <v>1097943</v>
      </c>
      <c r="DM29" s="657"/>
      <c r="DN29" s="657"/>
      <c r="DO29" s="657"/>
      <c r="DP29" s="657"/>
      <c r="DQ29" s="657"/>
      <c r="DR29" s="657"/>
      <c r="DS29" s="657"/>
      <c r="DT29" s="657"/>
      <c r="DU29" s="657"/>
      <c r="DV29" s="658"/>
      <c r="DW29" s="630">
        <v>17.7</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262203</v>
      </c>
      <c r="S30" s="626"/>
      <c r="T30" s="626"/>
      <c r="U30" s="626"/>
      <c r="V30" s="626"/>
      <c r="W30" s="626"/>
      <c r="X30" s="626"/>
      <c r="Y30" s="627"/>
      <c r="Z30" s="628">
        <v>2.8</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98.6</v>
      </c>
      <c r="BH30" s="684"/>
      <c r="BI30" s="684"/>
      <c r="BJ30" s="684"/>
      <c r="BK30" s="684"/>
      <c r="BL30" s="684"/>
      <c r="BM30" s="620">
        <v>92.1</v>
      </c>
      <c r="BN30" s="684"/>
      <c r="BO30" s="684"/>
      <c r="BP30" s="684"/>
      <c r="BQ30" s="685"/>
      <c r="BR30" s="683">
        <v>98.3</v>
      </c>
      <c r="BS30" s="684"/>
      <c r="BT30" s="684"/>
      <c r="BU30" s="684"/>
      <c r="BV30" s="684"/>
      <c r="BW30" s="684"/>
      <c r="BX30" s="620">
        <v>91.5</v>
      </c>
      <c r="BY30" s="684"/>
      <c r="BZ30" s="684"/>
      <c r="CA30" s="684"/>
      <c r="CB30" s="685"/>
      <c r="CD30" s="688"/>
      <c r="CE30" s="689"/>
      <c r="CF30" s="639" t="s">
        <v>291</v>
      </c>
      <c r="CG30" s="640"/>
      <c r="CH30" s="640"/>
      <c r="CI30" s="640"/>
      <c r="CJ30" s="640"/>
      <c r="CK30" s="640"/>
      <c r="CL30" s="640"/>
      <c r="CM30" s="640"/>
      <c r="CN30" s="640"/>
      <c r="CO30" s="640"/>
      <c r="CP30" s="640"/>
      <c r="CQ30" s="641"/>
      <c r="CR30" s="625">
        <v>1043235</v>
      </c>
      <c r="CS30" s="626"/>
      <c r="CT30" s="626"/>
      <c r="CU30" s="626"/>
      <c r="CV30" s="626"/>
      <c r="CW30" s="626"/>
      <c r="CX30" s="626"/>
      <c r="CY30" s="627"/>
      <c r="CZ30" s="659">
        <v>11.3</v>
      </c>
      <c r="DA30" s="660"/>
      <c r="DB30" s="660"/>
      <c r="DC30" s="661"/>
      <c r="DD30" s="634">
        <v>1000872</v>
      </c>
      <c r="DE30" s="626"/>
      <c r="DF30" s="626"/>
      <c r="DG30" s="626"/>
      <c r="DH30" s="626"/>
      <c r="DI30" s="626"/>
      <c r="DJ30" s="626"/>
      <c r="DK30" s="627"/>
      <c r="DL30" s="634">
        <v>1000872</v>
      </c>
      <c r="DM30" s="626"/>
      <c r="DN30" s="626"/>
      <c r="DO30" s="626"/>
      <c r="DP30" s="626"/>
      <c r="DQ30" s="626"/>
      <c r="DR30" s="626"/>
      <c r="DS30" s="626"/>
      <c r="DT30" s="626"/>
      <c r="DU30" s="626"/>
      <c r="DV30" s="627"/>
      <c r="DW30" s="630">
        <v>16.100000000000001</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73556</v>
      </c>
      <c r="S31" s="626"/>
      <c r="T31" s="626"/>
      <c r="U31" s="626"/>
      <c r="V31" s="626"/>
      <c r="W31" s="626"/>
      <c r="X31" s="626"/>
      <c r="Y31" s="627"/>
      <c r="Z31" s="628">
        <v>0.8</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98.7</v>
      </c>
      <c r="BH31" s="657"/>
      <c r="BI31" s="657"/>
      <c r="BJ31" s="657"/>
      <c r="BK31" s="657"/>
      <c r="BL31" s="657"/>
      <c r="BM31" s="631">
        <v>94.6</v>
      </c>
      <c r="BN31" s="681"/>
      <c r="BO31" s="681"/>
      <c r="BP31" s="681"/>
      <c r="BQ31" s="682"/>
      <c r="BR31" s="680">
        <v>98.6</v>
      </c>
      <c r="BS31" s="657"/>
      <c r="BT31" s="657"/>
      <c r="BU31" s="657"/>
      <c r="BV31" s="657"/>
      <c r="BW31" s="657"/>
      <c r="BX31" s="631">
        <v>94</v>
      </c>
      <c r="BY31" s="681"/>
      <c r="BZ31" s="681"/>
      <c r="CA31" s="681"/>
      <c r="CB31" s="682"/>
      <c r="CD31" s="688"/>
      <c r="CE31" s="689"/>
      <c r="CF31" s="639" t="s">
        <v>295</v>
      </c>
      <c r="CG31" s="640"/>
      <c r="CH31" s="640"/>
      <c r="CI31" s="640"/>
      <c r="CJ31" s="640"/>
      <c r="CK31" s="640"/>
      <c r="CL31" s="640"/>
      <c r="CM31" s="640"/>
      <c r="CN31" s="640"/>
      <c r="CO31" s="640"/>
      <c r="CP31" s="640"/>
      <c r="CQ31" s="641"/>
      <c r="CR31" s="625">
        <v>97071</v>
      </c>
      <c r="CS31" s="657"/>
      <c r="CT31" s="657"/>
      <c r="CU31" s="657"/>
      <c r="CV31" s="657"/>
      <c r="CW31" s="657"/>
      <c r="CX31" s="657"/>
      <c r="CY31" s="658"/>
      <c r="CZ31" s="659">
        <v>1.1000000000000001</v>
      </c>
      <c r="DA31" s="660"/>
      <c r="DB31" s="660"/>
      <c r="DC31" s="661"/>
      <c r="DD31" s="634">
        <v>97071</v>
      </c>
      <c r="DE31" s="657"/>
      <c r="DF31" s="657"/>
      <c r="DG31" s="657"/>
      <c r="DH31" s="657"/>
      <c r="DI31" s="657"/>
      <c r="DJ31" s="657"/>
      <c r="DK31" s="658"/>
      <c r="DL31" s="634">
        <v>97071</v>
      </c>
      <c r="DM31" s="657"/>
      <c r="DN31" s="657"/>
      <c r="DO31" s="657"/>
      <c r="DP31" s="657"/>
      <c r="DQ31" s="657"/>
      <c r="DR31" s="657"/>
      <c r="DS31" s="657"/>
      <c r="DT31" s="657"/>
      <c r="DU31" s="657"/>
      <c r="DV31" s="658"/>
      <c r="DW31" s="630">
        <v>1.6</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199710</v>
      </c>
      <c r="S32" s="626"/>
      <c r="T32" s="626"/>
      <c r="U32" s="626"/>
      <c r="V32" s="626"/>
      <c r="W32" s="626"/>
      <c r="X32" s="626"/>
      <c r="Y32" s="627"/>
      <c r="Z32" s="628">
        <v>2.1</v>
      </c>
      <c r="AA32" s="628"/>
      <c r="AB32" s="628"/>
      <c r="AC32" s="628"/>
      <c r="AD32" s="629">
        <v>35</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98.3</v>
      </c>
      <c r="BH32" s="693"/>
      <c r="BI32" s="693"/>
      <c r="BJ32" s="693"/>
      <c r="BK32" s="693"/>
      <c r="BL32" s="693"/>
      <c r="BM32" s="694">
        <v>88.5</v>
      </c>
      <c r="BN32" s="693"/>
      <c r="BO32" s="693"/>
      <c r="BP32" s="693"/>
      <c r="BQ32" s="695"/>
      <c r="BR32" s="692">
        <v>97.9</v>
      </c>
      <c r="BS32" s="693"/>
      <c r="BT32" s="693"/>
      <c r="BU32" s="693"/>
      <c r="BV32" s="693"/>
      <c r="BW32" s="693"/>
      <c r="BX32" s="694">
        <v>87.8</v>
      </c>
      <c r="BY32" s="693"/>
      <c r="BZ32" s="693"/>
      <c r="CA32" s="693"/>
      <c r="CB32" s="695"/>
      <c r="CD32" s="690"/>
      <c r="CE32" s="691"/>
      <c r="CF32" s="639" t="s">
        <v>298</v>
      </c>
      <c r="CG32" s="640"/>
      <c r="CH32" s="640"/>
      <c r="CI32" s="640"/>
      <c r="CJ32" s="640"/>
      <c r="CK32" s="640"/>
      <c r="CL32" s="640"/>
      <c r="CM32" s="640"/>
      <c r="CN32" s="640"/>
      <c r="CO32" s="640"/>
      <c r="CP32" s="640"/>
      <c r="CQ32" s="641"/>
      <c r="CR32" s="625">
        <v>276</v>
      </c>
      <c r="CS32" s="626"/>
      <c r="CT32" s="626"/>
      <c r="CU32" s="626"/>
      <c r="CV32" s="626"/>
      <c r="CW32" s="626"/>
      <c r="CX32" s="626"/>
      <c r="CY32" s="627"/>
      <c r="CZ32" s="659">
        <v>0</v>
      </c>
      <c r="DA32" s="660"/>
      <c r="DB32" s="660"/>
      <c r="DC32" s="661"/>
      <c r="DD32" s="634">
        <v>276</v>
      </c>
      <c r="DE32" s="626"/>
      <c r="DF32" s="626"/>
      <c r="DG32" s="626"/>
      <c r="DH32" s="626"/>
      <c r="DI32" s="626"/>
      <c r="DJ32" s="626"/>
      <c r="DK32" s="627"/>
      <c r="DL32" s="634">
        <v>276</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991800</v>
      </c>
      <c r="S33" s="626"/>
      <c r="T33" s="626"/>
      <c r="U33" s="626"/>
      <c r="V33" s="626"/>
      <c r="W33" s="626"/>
      <c r="X33" s="626"/>
      <c r="Y33" s="627"/>
      <c r="Z33" s="628">
        <v>10.5</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4501999</v>
      </c>
      <c r="CS33" s="657"/>
      <c r="CT33" s="657"/>
      <c r="CU33" s="657"/>
      <c r="CV33" s="657"/>
      <c r="CW33" s="657"/>
      <c r="CX33" s="657"/>
      <c r="CY33" s="658"/>
      <c r="CZ33" s="659">
        <v>49</v>
      </c>
      <c r="DA33" s="660"/>
      <c r="DB33" s="660"/>
      <c r="DC33" s="661"/>
      <c r="DD33" s="634">
        <v>3847794</v>
      </c>
      <c r="DE33" s="657"/>
      <c r="DF33" s="657"/>
      <c r="DG33" s="657"/>
      <c r="DH33" s="657"/>
      <c r="DI33" s="657"/>
      <c r="DJ33" s="657"/>
      <c r="DK33" s="658"/>
      <c r="DL33" s="634">
        <v>2626629</v>
      </c>
      <c r="DM33" s="657"/>
      <c r="DN33" s="657"/>
      <c r="DO33" s="657"/>
      <c r="DP33" s="657"/>
      <c r="DQ33" s="657"/>
      <c r="DR33" s="657"/>
      <c r="DS33" s="657"/>
      <c r="DT33" s="657"/>
      <c r="DU33" s="657"/>
      <c r="DV33" s="658"/>
      <c r="DW33" s="630">
        <v>42.3</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1182262</v>
      </c>
      <c r="CS34" s="626"/>
      <c r="CT34" s="626"/>
      <c r="CU34" s="626"/>
      <c r="CV34" s="626"/>
      <c r="CW34" s="626"/>
      <c r="CX34" s="626"/>
      <c r="CY34" s="627"/>
      <c r="CZ34" s="659">
        <v>12.9</v>
      </c>
      <c r="DA34" s="660"/>
      <c r="DB34" s="660"/>
      <c r="DC34" s="661"/>
      <c r="DD34" s="634">
        <v>982252</v>
      </c>
      <c r="DE34" s="626"/>
      <c r="DF34" s="626"/>
      <c r="DG34" s="626"/>
      <c r="DH34" s="626"/>
      <c r="DI34" s="626"/>
      <c r="DJ34" s="626"/>
      <c r="DK34" s="627"/>
      <c r="DL34" s="634">
        <v>838764</v>
      </c>
      <c r="DM34" s="626"/>
      <c r="DN34" s="626"/>
      <c r="DO34" s="626"/>
      <c r="DP34" s="626"/>
      <c r="DQ34" s="626"/>
      <c r="DR34" s="626"/>
      <c r="DS34" s="626"/>
      <c r="DT34" s="626"/>
      <c r="DU34" s="626"/>
      <c r="DV34" s="627"/>
      <c r="DW34" s="630">
        <v>13.5</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255100</v>
      </c>
      <c r="S35" s="626"/>
      <c r="T35" s="626"/>
      <c r="U35" s="626"/>
      <c r="V35" s="626"/>
      <c r="W35" s="626"/>
      <c r="X35" s="626"/>
      <c r="Y35" s="627"/>
      <c r="Z35" s="628">
        <v>2.7</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2206640</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130060</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114967</v>
      </c>
      <c r="CS35" s="657"/>
      <c r="CT35" s="657"/>
      <c r="CU35" s="657"/>
      <c r="CV35" s="657"/>
      <c r="CW35" s="657"/>
      <c r="CX35" s="657"/>
      <c r="CY35" s="658"/>
      <c r="CZ35" s="659">
        <v>1.3</v>
      </c>
      <c r="DA35" s="660"/>
      <c r="DB35" s="660"/>
      <c r="DC35" s="661"/>
      <c r="DD35" s="634">
        <v>110457</v>
      </c>
      <c r="DE35" s="657"/>
      <c r="DF35" s="657"/>
      <c r="DG35" s="657"/>
      <c r="DH35" s="657"/>
      <c r="DI35" s="657"/>
      <c r="DJ35" s="657"/>
      <c r="DK35" s="658"/>
      <c r="DL35" s="634">
        <v>110258</v>
      </c>
      <c r="DM35" s="657"/>
      <c r="DN35" s="657"/>
      <c r="DO35" s="657"/>
      <c r="DP35" s="657"/>
      <c r="DQ35" s="657"/>
      <c r="DR35" s="657"/>
      <c r="DS35" s="657"/>
      <c r="DT35" s="657"/>
      <c r="DU35" s="657"/>
      <c r="DV35" s="658"/>
      <c r="DW35" s="630">
        <v>1.8</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9423542</v>
      </c>
      <c r="S36" s="698"/>
      <c r="T36" s="698"/>
      <c r="U36" s="698"/>
      <c r="V36" s="698"/>
      <c r="W36" s="698"/>
      <c r="X36" s="698"/>
      <c r="Y36" s="699"/>
      <c r="Z36" s="700">
        <v>100</v>
      </c>
      <c r="AA36" s="700"/>
      <c r="AB36" s="700"/>
      <c r="AC36" s="700"/>
      <c r="AD36" s="701">
        <v>5958592</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857213</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94091</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1504258</v>
      </c>
      <c r="CS36" s="626"/>
      <c r="CT36" s="626"/>
      <c r="CU36" s="626"/>
      <c r="CV36" s="626"/>
      <c r="CW36" s="626"/>
      <c r="CX36" s="626"/>
      <c r="CY36" s="627"/>
      <c r="CZ36" s="659">
        <v>16.399999999999999</v>
      </c>
      <c r="DA36" s="660"/>
      <c r="DB36" s="660"/>
      <c r="DC36" s="661"/>
      <c r="DD36" s="634">
        <v>1326590</v>
      </c>
      <c r="DE36" s="626"/>
      <c r="DF36" s="626"/>
      <c r="DG36" s="626"/>
      <c r="DH36" s="626"/>
      <c r="DI36" s="626"/>
      <c r="DJ36" s="626"/>
      <c r="DK36" s="627"/>
      <c r="DL36" s="634">
        <v>946427</v>
      </c>
      <c r="DM36" s="626"/>
      <c r="DN36" s="626"/>
      <c r="DO36" s="626"/>
      <c r="DP36" s="626"/>
      <c r="DQ36" s="626"/>
      <c r="DR36" s="626"/>
      <c r="DS36" s="626"/>
      <c r="DT36" s="626"/>
      <c r="DU36" s="626"/>
      <c r="DV36" s="627"/>
      <c r="DW36" s="630">
        <v>15.2</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273065</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2952</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467541</v>
      </c>
      <c r="CS37" s="657"/>
      <c r="CT37" s="657"/>
      <c r="CU37" s="657"/>
      <c r="CV37" s="657"/>
      <c r="CW37" s="657"/>
      <c r="CX37" s="657"/>
      <c r="CY37" s="658"/>
      <c r="CZ37" s="659">
        <v>5.0999999999999996</v>
      </c>
      <c r="DA37" s="660"/>
      <c r="DB37" s="660"/>
      <c r="DC37" s="661"/>
      <c r="DD37" s="634">
        <v>464707</v>
      </c>
      <c r="DE37" s="657"/>
      <c r="DF37" s="657"/>
      <c r="DG37" s="657"/>
      <c r="DH37" s="657"/>
      <c r="DI37" s="657"/>
      <c r="DJ37" s="657"/>
      <c r="DK37" s="658"/>
      <c r="DL37" s="634">
        <v>449210</v>
      </c>
      <c r="DM37" s="657"/>
      <c r="DN37" s="657"/>
      <c r="DO37" s="657"/>
      <c r="DP37" s="657"/>
      <c r="DQ37" s="657"/>
      <c r="DR37" s="657"/>
      <c r="DS37" s="657"/>
      <c r="DT37" s="657"/>
      <c r="DU37" s="657"/>
      <c r="DV37" s="658"/>
      <c r="DW37" s="630">
        <v>7.2</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v>50286</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4910</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1342262</v>
      </c>
      <c r="CS38" s="626"/>
      <c r="CT38" s="626"/>
      <c r="CU38" s="626"/>
      <c r="CV38" s="626"/>
      <c r="CW38" s="626"/>
      <c r="CX38" s="626"/>
      <c r="CY38" s="627"/>
      <c r="CZ38" s="659">
        <v>14.6</v>
      </c>
      <c r="DA38" s="660"/>
      <c r="DB38" s="660"/>
      <c r="DC38" s="661"/>
      <c r="DD38" s="634">
        <v>1192084</v>
      </c>
      <c r="DE38" s="626"/>
      <c r="DF38" s="626"/>
      <c r="DG38" s="626"/>
      <c r="DH38" s="626"/>
      <c r="DI38" s="626"/>
      <c r="DJ38" s="626"/>
      <c r="DK38" s="627"/>
      <c r="DL38" s="634">
        <v>731180</v>
      </c>
      <c r="DM38" s="626"/>
      <c r="DN38" s="626"/>
      <c r="DO38" s="626"/>
      <c r="DP38" s="626"/>
      <c r="DQ38" s="626"/>
      <c r="DR38" s="626"/>
      <c r="DS38" s="626"/>
      <c r="DT38" s="626"/>
      <c r="DU38" s="626"/>
      <c r="DV38" s="627"/>
      <c r="DW38" s="630">
        <v>11.8</v>
      </c>
      <c r="DX38" s="655"/>
      <c r="DY38" s="655"/>
      <c r="DZ38" s="655"/>
      <c r="EA38" s="655"/>
      <c r="EB38" s="655"/>
      <c r="EC38" s="656"/>
    </row>
    <row r="39" spans="2:133" ht="11.25" customHeight="1" x14ac:dyDescent="0.15">
      <c r="AQ39" s="704" t="s">
        <v>319</v>
      </c>
      <c r="AR39" s="705"/>
      <c r="AS39" s="705"/>
      <c r="AT39" s="705"/>
      <c r="AU39" s="705"/>
      <c r="AV39" s="705"/>
      <c r="AW39" s="705"/>
      <c r="AX39" s="705"/>
      <c r="AY39" s="706"/>
      <c r="AZ39" s="625">
        <v>7165</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103</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71341</v>
      </c>
      <c r="CS39" s="657"/>
      <c r="CT39" s="657"/>
      <c r="CU39" s="657"/>
      <c r="CV39" s="657"/>
      <c r="CW39" s="657"/>
      <c r="CX39" s="657"/>
      <c r="CY39" s="658"/>
      <c r="CZ39" s="659">
        <v>0.8</v>
      </c>
      <c r="DA39" s="660"/>
      <c r="DB39" s="660"/>
      <c r="DC39" s="661"/>
      <c r="DD39" s="634">
        <v>2322</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350627</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102</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286909</v>
      </c>
      <c r="CS40" s="626"/>
      <c r="CT40" s="626"/>
      <c r="CU40" s="626"/>
      <c r="CV40" s="626"/>
      <c r="CW40" s="626"/>
      <c r="CX40" s="626"/>
      <c r="CY40" s="627"/>
      <c r="CZ40" s="659">
        <v>3.1</v>
      </c>
      <c r="DA40" s="660"/>
      <c r="DB40" s="660"/>
      <c r="DC40" s="661"/>
      <c r="DD40" s="634">
        <v>234089</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668284</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309</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1097301</v>
      </c>
      <c r="CS42" s="626"/>
      <c r="CT42" s="626"/>
      <c r="CU42" s="626"/>
      <c r="CV42" s="626"/>
      <c r="CW42" s="626"/>
      <c r="CX42" s="626"/>
      <c r="CY42" s="627"/>
      <c r="CZ42" s="659">
        <v>11.9</v>
      </c>
      <c r="DA42" s="708"/>
      <c r="DB42" s="708"/>
      <c r="DC42" s="709"/>
      <c r="DD42" s="634">
        <v>273349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35598</v>
      </c>
      <c r="CS43" s="657"/>
      <c r="CT43" s="657"/>
      <c r="CU43" s="657"/>
      <c r="CV43" s="657"/>
      <c r="CW43" s="657"/>
      <c r="CX43" s="657"/>
      <c r="CY43" s="658"/>
      <c r="CZ43" s="659">
        <v>0.4</v>
      </c>
      <c r="DA43" s="660"/>
      <c r="DB43" s="660"/>
      <c r="DC43" s="661"/>
      <c r="DD43" s="634">
        <v>35039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1050200</v>
      </c>
      <c r="CS44" s="626"/>
      <c r="CT44" s="626"/>
      <c r="CU44" s="626"/>
      <c r="CV44" s="626"/>
      <c r="CW44" s="626"/>
      <c r="CX44" s="626"/>
      <c r="CY44" s="627"/>
      <c r="CZ44" s="659">
        <v>11.4</v>
      </c>
      <c r="DA44" s="708"/>
      <c r="DB44" s="708"/>
      <c r="DC44" s="709"/>
      <c r="DD44" s="634">
        <v>237675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214075</v>
      </c>
      <c r="CS45" s="657"/>
      <c r="CT45" s="657"/>
      <c r="CU45" s="657"/>
      <c r="CV45" s="657"/>
      <c r="CW45" s="657"/>
      <c r="CX45" s="657"/>
      <c r="CY45" s="658"/>
      <c r="CZ45" s="659">
        <v>2.2999999999999998</v>
      </c>
      <c r="DA45" s="660"/>
      <c r="DB45" s="660"/>
      <c r="DC45" s="661"/>
      <c r="DD45" s="634">
        <v>2996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807528</v>
      </c>
      <c r="CS46" s="626"/>
      <c r="CT46" s="626"/>
      <c r="CU46" s="626"/>
      <c r="CV46" s="626"/>
      <c r="CW46" s="626"/>
      <c r="CX46" s="626"/>
      <c r="CY46" s="627"/>
      <c r="CZ46" s="659">
        <v>8.8000000000000007</v>
      </c>
      <c r="DA46" s="708"/>
      <c r="DB46" s="708"/>
      <c r="DC46" s="709"/>
      <c r="DD46" s="634">
        <v>224982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47101</v>
      </c>
      <c r="CS47" s="657"/>
      <c r="CT47" s="657"/>
      <c r="CU47" s="657"/>
      <c r="CV47" s="657"/>
      <c r="CW47" s="657"/>
      <c r="CX47" s="657"/>
      <c r="CY47" s="658"/>
      <c r="CZ47" s="659">
        <v>0.5</v>
      </c>
      <c r="DA47" s="660"/>
      <c r="DB47" s="660"/>
      <c r="DC47" s="661"/>
      <c r="DD47" s="634">
        <v>35674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9194121</v>
      </c>
      <c r="CS49" s="693"/>
      <c r="CT49" s="693"/>
      <c r="CU49" s="693"/>
      <c r="CV49" s="693"/>
      <c r="CW49" s="693"/>
      <c r="CX49" s="693"/>
      <c r="CY49" s="720"/>
      <c r="CZ49" s="721">
        <v>100</v>
      </c>
      <c r="DA49" s="722"/>
      <c r="DB49" s="722"/>
      <c r="DC49" s="723"/>
      <c r="DD49" s="724">
        <v>6695003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9400</v>
      </c>
      <c r="R7" s="755"/>
      <c r="S7" s="755"/>
      <c r="T7" s="755"/>
      <c r="U7" s="755"/>
      <c r="V7" s="755">
        <v>9173</v>
      </c>
      <c r="W7" s="755"/>
      <c r="X7" s="755"/>
      <c r="Y7" s="755"/>
      <c r="Z7" s="755"/>
      <c r="AA7" s="755">
        <v>227</v>
      </c>
      <c r="AB7" s="755"/>
      <c r="AC7" s="755"/>
      <c r="AD7" s="755"/>
      <c r="AE7" s="756"/>
      <c r="AF7" s="757">
        <v>194</v>
      </c>
      <c r="AG7" s="758"/>
      <c r="AH7" s="758"/>
      <c r="AI7" s="758"/>
      <c r="AJ7" s="759"/>
      <c r="AK7" s="794">
        <v>262</v>
      </c>
      <c r="AL7" s="795"/>
      <c r="AM7" s="795"/>
      <c r="AN7" s="795"/>
      <c r="AO7" s="795"/>
      <c r="AP7" s="795">
        <v>11031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540</v>
      </c>
      <c r="BT7" s="799"/>
      <c r="BU7" s="799"/>
      <c r="BV7" s="799"/>
      <c r="BW7" s="799"/>
      <c r="BX7" s="799"/>
      <c r="BY7" s="799"/>
      <c r="BZ7" s="799"/>
      <c r="CA7" s="799"/>
      <c r="CB7" s="799"/>
      <c r="CC7" s="799"/>
      <c r="CD7" s="799"/>
      <c r="CE7" s="799"/>
      <c r="CF7" s="799"/>
      <c r="CG7" s="800"/>
      <c r="CH7" s="791">
        <v>1</v>
      </c>
      <c r="CI7" s="792"/>
      <c r="CJ7" s="792"/>
      <c r="CK7" s="792"/>
      <c r="CL7" s="793"/>
      <c r="CM7" s="791">
        <v>18</v>
      </c>
      <c r="CN7" s="792"/>
      <c r="CO7" s="792"/>
      <c r="CP7" s="792"/>
      <c r="CQ7" s="793"/>
      <c r="CR7" s="791">
        <v>15</v>
      </c>
      <c r="CS7" s="792"/>
      <c r="CT7" s="792"/>
      <c r="CU7" s="792"/>
      <c r="CV7" s="793"/>
      <c r="CW7" s="791" t="s">
        <v>536</v>
      </c>
      <c r="CX7" s="792"/>
      <c r="CY7" s="792"/>
      <c r="CZ7" s="792"/>
      <c r="DA7" s="793"/>
      <c r="DB7" s="791" t="s">
        <v>538</v>
      </c>
      <c r="DC7" s="792"/>
      <c r="DD7" s="792"/>
      <c r="DE7" s="792"/>
      <c r="DF7" s="793"/>
      <c r="DG7" s="791" t="s">
        <v>536</v>
      </c>
      <c r="DH7" s="792"/>
      <c r="DI7" s="792"/>
      <c r="DJ7" s="792"/>
      <c r="DK7" s="793"/>
      <c r="DL7" s="791" t="s">
        <v>536</v>
      </c>
      <c r="DM7" s="792"/>
      <c r="DN7" s="792"/>
      <c r="DO7" s="792"/>
      <c r="DP7" s="793"/>
      <c r="DQ7" s="791" t="s">
        <v>538</v>
      </c>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30</v>
      </c>
      <c r="R8" s="779"/>
      <c r="S8" s="779"/>
      <c r="T8" s="779"/>
      <c r="U8" s="779"/>
      <c r="V8" s="779">
        <v>28</v>
      </c>
      <c r="W8" s="779"/>
      <c r="X8" s="779"/>
      <c r="Y8" s="779"/>
      <c r="Z8" s="779"/>
      <c r="AA8" s="779">
        <v>2</v>
      </c>
      <c r="AB8" s="779"/>
      <c r="AC8" s="779"/>
      <c r="AD8" s="779"/>
      <c r="AE8" s="780"/>
      <c r="AF8" s="781">
        <v>2</v>
      </c>
      <c r="AG8" s="782"/>
      <c r="AH8" s="782"/>
      <c r="AI8" s="782"/>
      <c r="AJ8" s="783"/>
      <c r="AK8" s="784">
        <v>4</v>
      </c>
      <c r="AL8" s="785"/>
      <c r="AM8" s="785"/>
      <c r="AN8" s="785"/>
      <c r="AO8" s="785"/>
      <c r="AP8" s="785" t="s">
        <v>536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541</v>
      </c>
      <c r="BT8" s="789"/>
      <c r="BU8" s="789"/>
      <c r="BV8" s="789"/>
      <c r="BW8" s="789"/>
      <c r="BX8" s="789"/>
      <c r="BY8" s="789"/>
      <c r="BZ8" s="789"/>
      <c r="CA8" s="789"/>
      <c r="CB8" s="789"/>
      <c r="CC8" s="789"/>
      <c r="CD8" s="789"/>
      <c r="CE8" s="789"/>
      <c r="CF8" s="789"/>
      <c r="CG8" s="790"/>
      <c r="CH8" s="801">
        <v>-8</v>
      </c>
      <c r="CI8" s="802"/>
      <c r="CJ8" s="802"/>
      <c r="CK8" s="802"/>
      <c r="CL8" s="803"/>
      <c r="CM8" s="801">
        <v>28</v>
      </c>
      <c r="CN8" s="802"/>
      <c r="CO8" s="802"/>
      <c r="CP8" s="802"/>
      <c r="CQ8" s="803"/>
      <c r="CR8" s="801">
        <v>60</v>
      </c>
      <c r="CS8" s="802"/>
      <c r="CT8" s="802"/>
      <c r="CU8" s="802"/>
      <c r="CV8" s="803"/>
      <c r="CW8" s="801" t="s">
        <v>536</v>
      </c>
      <c r="CX8" s="802"/>
      <c r="CY8" s="802"/>
      <c r="CZ8" s="802"/>
      <c r="DA8" s="803"/>
      <c r="DB8" s="801" t="s">
        <v>536</v>
      </c>
      <c r="DC8" s="802"/>
      <c r="DD8" s="802"/>
      <c r="DE8" s="802"/>
      <c r="DF8" s="803"/>
      <c r="DG8" s="801" t="s">
        <v>554</v>
      </c>
      <c r="DH8" s="802"/>
      <c r="DI8" s="802"/>
      <c r="DJ8" s="802"/>
      <c r="DK8" s="803"/>
      <c r="DL8" s="801" t="s">
        <v>536</v>
      </c>
      <c r="DM8" s="802"/>
      <c r="DN8" s="802"/>
      <c r="DO8" s="802"/>
      <c r="DP8" s="803"/>
      <c r="DQ8" s="801" t="s">
        <v>538</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542</v>
      </c>
      <c r="BT9" s="789"/>
      <c r="BU9" s="789"/>
      <c r="BV9" s="789"/>
      <c r="BW9" s="789"/>
      <c r="BX9" s="789"/>
      <c r="BY9" s="789"/>
      <c r="BZ9" s="789"/>
      <c r="CA9" s="789"/>
      <c r="CB9" s="789"/>
      <c r="CC9" s="789"/>
      <c r="CD9" s="789"/>
      <c r="CE9" s="789"/>
      <c r="CF9" s="789"/>
      <c r="CG9" s="790"/>
      <c r="CH9" s="801">
        <v>-711</v>
      </c>
      <c r="CI9" s="802"/>
      <c r="CJ9" s="802"/>
      <c r="CK9" s="802"/>
      <c r="CL9" s="803"/>
      <c r="CM9" s="801">
        <v>-2820</v>
      </c>
      <c r="CN9" s="802"/>
      <c r="CO9" s="802"/>
      <c r="CP9" s="802"/>
      <c r="CQ9" s="803"/>
      <c r="CR9" s="801">
        <v>5</v>
      </c>
      <c r="CS9" s="802"/>
      <c r="CT9" s="802"/>
      <c r="CU9" s="802"/>
      <c r="CV9" s="803"/>
      <c r="CW9" s="801">
        <v>5</v>
      </c>
      <c r="CX9" s="802"/>
      <c r="CY9" s="802"/>
      <c r="CZ9" s="802"/>
      <c r="DA9" s="803"/>
      <c r="DB9" s="801" t="s">
        <v>539</v>
      </c>
      <c r="DC9" s="802"/>
      <c r="DD9" s="802"/>
      <c r="DE9" s="802"/>
      <c r="DF9" s="803"/>
      <c r="DG9" s="801" t="s">
        <v>536</v>
      </c>
      <c r="DH9" s="802"/>
      <c r="DI9" s="802"/>
      <c r="DJ9" s="802"/>
      <c r="DK9" s="803"/>
      <c r="DL9" s="801" t="s">
        <v>536</v>
      </c>
      <c r="DM9" s="802"/>
      <c r="DN9" s="802"/>
      <c r="DO9" s="802"/>
      <c r="DP9" s="803"/>
      <c r="DQ9" s="801" t="s">
        <v>536</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9430</v>
      </c>
      <c r="R23" s="814"/>
      <c r="S23" s="814"/>
      <c r="T23" s="814"/>
      <c r="U23" s="814"/>
      <c r="V23" s="814">
        <v>9201</v>
      </c>
      <c r="W23" s="814"/>
      <c r="X23" s="814"/>
      <c r="Y23" s="814"/>
      <c r="Z23" s="814"/>
      <c r="AA23" s="814">
        <v>229</v>
      </c>
      <c r="AB23" s="814"/>
      <c r="AC23" s="814"/>
      <c r="AD23" s="814"/>
      <c r="AE23" s="815"/>
      <c r="AF23" s="816">
        <v>196</v>
      </c>
      <c r="AG23" s="814"/>
      <c r="AH23" s="814"/>
      <c r="AI23" s="814"/>
      <c r="AJ23" s="817"/>
      <c r="AK23" s="818"/>
      <c r="AL23" s="819"/>
      <c r="AM23" s="819"/>
      <c r="AN23" s="819"/>
      <c r="AO23" s="819"/>
      <c r="AP23" s="814">
        <v>11031</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2710</v>
      </c>
      <c r="R28" s="843"/>
      <c r="S28" s="843"/>
      <c r="T28" s="843"/>
      <c r="U28" s="843"/>
      <c r="V28" s="843">
        <v>2580</v>
      </c>
      <c r="W28" s="843"/>
      <c r="X28" s="843"/>
      <c r="Y28" s="843"/>
      <c r="Z28" s="843"/>
      <c r="AA28" s="843">
        <v>130</v>
      </c>
      <c r="AB28" s="843"/>
      <c r="AC28" s="843"/>
      <c r="AD28" s="843"/>
      <c r="AE28" s="844"/>
      <c r="AF28" s="845">
        <v>130</v>
      </c>
      <c r="AG28" s="843"/>
      <c r="AH28" s="843"/>
      <c r="AI28" s="843"/>
      <c r="AJ28" s="846"/>
      <c r="AK28" s="847">
        <v>351</v>
      </c>
      <c r="AL28" s="838"/>
      <c r="AM28" s="838"/>
      <c r="AN28" s="838"/>
      <c r="AO28" s="838"/>
      <c r="AP28" s="838" t="s">
        <v>536</v>
      </c>
      <c r="AQ28" s="838"/>
      <c r="AR28" s="838"/>
      <c r="AS28" s="838"/>
      <c r="AT28" s="838"/>
      <c r="AU28" s="838" t="s">
        <v>536</v>
      </c>
      <c r="AV28" s="838"/>
      <c r="AW28" s="838"/>
      <c r="AX28" s="838"/>
      <c r="AY28" s="838"/>
      <c r="AZ28" s="839" t="s">
        <v>538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2391</v>
      </c>
      <c r="R29" s="779"/>
      <c r="S29" s="779"/>
      <c r="T29" s="779"/>
      <c r="U29" s="779"/>
      <c r="V29" s="779">
        <v>2243</v>
      </c>
      <c r="W29" s="779"/>
      <c r="X29" s="779"/>
      <c r="Y29" s="779"/>
      <c r="Z29" s="779"/>
      <c r="AA29" s="779">
        <v>148</v>
      </c>
      <c r="AB29" s="779"/>
      <c r="AC29" s="779"/>
      <c r="AD29" s="779"/>
      <c r="AE29" s="780"/>
      <c r="AF29" s="781">
        <v>148</v>
      </c>
      <c r="AG29" s="782"/>
      <c r="AH29" s="782"/>
      <c r="AI29" s="782"/>
      <c r="AJ29" s="783"/>
      <c r="AK29" s="850">
        <v>427</v>
      </c>
      <c r="AL29" s="851"/>
      <c r="AM29" s="851"/>
      <c r="AN29" s="851"/>
      <c r="AO29" s="851"/>
      <c r="AP29" s="851" t="s">
        <v>537</v>
      </c>
      <c r="AQ29" s="851"/>
      <c r="AR29" s="851"/>
      <c r="AS29" s="851"/>
      <c r="AT29" s="851"/>
      <c r="AU29" s="851" t="s">
        <v>538</v>
      </c>
      <c r="AV29" s="851"/>
      <c r="AW29" s="851"/>
      <c r="AX29" s="851"/>
      <c r="AY29" s="851"/>
      <c r="AZ29" s="852" t="s">
        <v>536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422</v>
      </c>
      <c r="R30" s="779"/>
      <c r="S30" s="779"/>
      <c r="T30" s="779"/>
      <c r="U30" s="779"/>
      <c r="V30" s="779">
        <v>419</v>
      </c>
      <c r="W30" s="779"/>
      <c r="X30" s="779"/>
      <c r="Y30" s="779"/>
      <c r="Z30" s="779"/>
      <c r="AA30" s="779">
        <v>3</v>
      </c>
      <c r="AB30" s="779"/>
      <c r="AC30" s="779"/>
      <c r="AD30" s="779"/>
      <c r="AE30" s="780"/>
      <c r="AF30" s="781">
        <v>3</v>
      </c>
      <c r="AG30" s="782"/>
      <c r="AH30" s="782"/>
      <c r="AI30" s="782"/>
      <c r="AJ30" s="783"/>
      <c r="AK30" s="850">
        <v>311</v>
      </c>
      <c r="AL30" s="851"/>
      <c r="AM30" s="851"/>
      <c r="AN30" s="851"/>
      <c r="AO30" s="851"/>
      <c r="AP30" s="851" t="s">
        <v>536</v>
      </c>
      <c r="AQ30" s="851"/>
      <c r="AR30" s="851"/>
      <c r="AS30" s="851"/>
      <c r="AT30" s="851"/>
      <c r="AU30" s="851" t="s">
        <v>538</v>
      </c>
      <c r="AV30" s="851"/>
      <c r="AW30" s="851"/>
      <c r="AX30" s="851"/>
      <c r="AY30" s="851"/>
      <c r="AZ30" s="852" t="s">
        <v>536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2701</v>
      </c>
      <c r="R31" s="779"/>
      <c r="S31" s="779"/>
      <c r="T31" s="779"/>
      <c r="U31" s="779"/>
      <c r="V31" s="779">
        <v>2694</v>
      </c>
      <c r="W31" s="779"/>
      <c r="X31" s="779"/>
      <c r="Y31" s="779"/>
      <c r="Z31" s="779"/>
      <c r="AA31" s="779">
        <v>7</v>
      </c>
      <c r="AB31" s="779"/>
      <c r="AC31" s="779"/>
      <c r="AD31" s="779"/>
      <c r="AE31" s="780"/>
      <c r="AF31" s="781">
        <v>11</v>
      </c>
      <c r="AG31" s="782"/>
      <c r="AH31" s="782"/>
      <c r="AI31" s="782"/>
      <c r="AJ31" s="783"/>
      <c r="AK31" s="850">
        <v>857</v>
      </c>
      <c r="AL31" s="851"/>
      <c r="AM31" s="851"/>
      <c r="AN31" s="851"/>
      <c r="AO31" s="851"/>
      <c r="AP31" s="851">
        <v>2890</v>
      </c>
      <c r="AQ31" s="851"/>
      <c r="AR31" s="851"/>
      <c r="AS31" s="851"/>
      <c r="AT31" s="851"/>
      <c r="AU31" s="851">
        <v>2067</v>
      </c>
      <c r="AV31" s="851"/>
      <c r="AW31" s="851"/>
      <c r="AX31" s="851"/>
      <c r="AY31" s="851"/>
      <c r="AZ31" s="852" t="s">
        <v>537</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397</v>
      </c>
      <c r="R32" s="779"/>
      <c r="S32" s="779"/>
      <c r="T32" s="779"/>
      <c r="U32" s="779"/>
      <c r="V32" s="779">
        <v>393</v>
      </c>
      <c r="W32" s="779"/>
      <c r="X32" s="779"/>
      <c r="Y32" s="779"/>
      <c r="Z32" s="779"/>
      <c r="AA32" s="779">
        <v>4</v>
      </c>
      <c r="AB32" s="779"/>
      <c r="AC32" s="779"/>
      <c r="AD32" s="779"/>
      <c r="AE32" s="780"/>
      <c r="AF32" s="781">
        <v>4</v>
      </c>
      <c r="AG32" s="782"/>
      <c r="AH32" s="782"/>
      <c r="AI32" s="782"/>
      <c r="AJ32" s="783"/>
      <c r="AK32" s="850">
        <v>186</v>
      </c>
      <c r="AL32" s="851"/>
      <c r="AM32" s="851"/>
      <c r="AN32" s="851"/>
      <c r="AO32" s="851"/>
      <c r="AP32" s="851">
        <v>2700</v>
      </c>
      <c r="AQ32" s="851"/>
      <c r="AR32" s="851"/>
      <c r="AS32" s="851"/>
      <c r="AT32" s="851"/>
      <c r="AU32" s="851">
        <v>2125</v>
      </c>
      <c r="AV32" s="851"/>
      <c r="AW32" s="851"/>
      <c r="AX32" s="851"/>
      <c r="AY32" s="851"/>
      <c r="AZ32" s="852" t="s">
        <v>538</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113</v>
      </c>
      <c r="R33" s="779"/>
      <c r="S33" s="779"/>
      <c r="T33" s="779"/>
      <c r="U33" s="779"/>
      <c r="V33" s="779">
        <v>111</v>
      </c>
      <c r="W33" s="779"/>
      <c r="X33" s="779"/>
      <c r="Y33" s="779"/>
      <c r="Z33" s="779"/>
      <c r="AA33" s="779">
        <v>2</v>
      </c>
      <c r="AB33" s="779"/>
      <c r="AC33" s="779"/>
      <c r="AD33" s="779"/>
      <c r="AE33" s="780"/>
      <c r="AF33" s="781">
        <v>2</v>
      </c>
      <c r="AG33" s="782"/>
      <c r="AH33" s="782"/>
      <c r="AI33" s="782"/>
      <c r="AJ33" s="783"/>
      <c r="AK33" s="850">
        <v>87</v>
      </c>
      <c r="AL33" s="851"/>
      <c r="AM33" s="851"/>
      <c r="AN33" s="851"/>
      <c r="AO33" s="851"/>
      <c r="AP33" s="851">
        <v>789</v>
      </c>
      <c r="AQ33" s="851"/>
      <c r="AR33" s="851"/>
      <c r="AS33" s="851"/>
      <c r="AT33" s="851"/>
      <c r="AU33" s="851">
        <v>640</v>
      </c>
      <c r="AV33" s="851"/>
      <c r="AW33" s="851"/>
      <c r="AX33" s="851"/>
      <c r="AY33" s="851"/>
      <c r="AZ33" s="852" t="s">
        <v>536</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387</v>
      </c>
      <c r="C34" s="776"/>
      <c r="D34" s="776"/>
      <c r="E34" s="776"/>
      <c r="F34" s="776"/>
      <c r="G34" s="776"/>
      <c r="H34" s="776"/>
      <c r="I34" s="776"/>
      <c r="J34" s="776"/>
      <c r="K34" s="776"/>
      <c r="L34" s="776"/>
      <c r="M34" s="776"/>
      <c r="N34" s="776"/>
      <c r="O34" s="776"/>
      <c r="P34" s="777"/>
      <c r="Q34" s="778">
        <v>144</v>
      </c>
      <c r="R34" s="779"/>
      <c r="S34" s="779"/>
      <c r="T34" s="779"/>
      <c r="U34" s="779"/>
      <c r="V34" s="779">
        <v>141</v>
      </c>
      <c r="W34" s="779"/>
      <c r="X34" s="779"/>
      <c r="Y34" s="779"/>
      <c r="Z34" s="779"/>
      <c r="AA34" s="779">
        <v>3</v>
      </c>
      <c r="AB34" s="779"/>
      <c r="AC34" s="779"/>
      <c r="AD34" s="779"/>
      <c r="AE34" s="780"/>
      <c r="AF34" s="781">
        <v>3</v>
      </c>
      <c r="AG34" s="782"/>
      <c r="AH34" s="782"/>
      <c r="AI34" s="782"/>
      <c r="AJ34" s="783"/>
      <c r="AK34" s="850">
        <v>50</v>
      </c>
      <c r="AL34" s="851"/>
      <c r="AM34" s="851"/>
      <c r="AN34" s="851"/>
      <c r="AO34" s="851"/>
      <c r="AP34" s="851">
        <v>233</v>
      </c>
      <c r="AQ34" s="851"/>
      <c r="AR34" s="851"/>
      <c r="AS34" s="851"/>
      <c r="AT34" s="851"/>
      <c r="AU34" s="851">
        <v>162</v>
      </c>
      <c r="AV34" s="851"/>
      <c r="AW34" s="851"/>
      <c r="AX34" s="851"/>
      <c r="AY34" s="851"/>
      <c r="AZ34" s="852" t="s">
        <v>536</v>
      </c>
      <c r="BA34" s="852"/>
      <c r="BB34" s="852"/>
      <c r="BC34" s="852"/>
      <c r="BD34" s="852"/>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388</v>
      </c>
      <c r="C35" s="776"/>
      <c r="D35" s="776"/>
      <c r="E35" s="776"/>
      <c r="F35" s="776"/>
      <c r="G35" s="776"/>
      <c r="H35" s="776"/>
      <c r="I35" s="776"/>
      <c r="J35" s="776"/>
      <c r="K35" s="776"/>
      <c r="L35" s="776"/>
      <c r="M35" s="776"/>
      <c r="N35" s="776"/>
      <c r="O35" s="776"/>
      <c r="P35" s="777"/>
      <c r="Q35" s="778">
        <v>6</v>
      </c>
      <c r="R35" s="779"/>
      <c r="S35" s="779"/>
      <c r="T35" s="779"/>
      <c r="U35" s="779"/>
      <c r="V35" s="779">
        <v>3</v>
      </c>
      <c r="W35" s="779"/>
      <c r="X35" s="779"/>
      <c r="Y35" s="779"/>
      <c r="Z35" s="779"/>
      <c r="AA35" s="779">
        <v>3</v>
      </c>
      <c r="AB35" s="779"/>
      <c r="AC35" s="779"/>
      <c r="AD35" s="779"/>
      <c r="AE35" s="780"/>
      <c r="AF35" s="781">
        <v>7</v>
      </c>
      <c r="AG35" s="782"/>
      <c r="AH35" s="782"/>
      <c r="AI35" s="782"/>
      <c r="AJ35" s="783"/>
      <c r="AK35" s="850" t="s">
        <v>538</v>
      </c>
      <c r="AL35" s="851"/>
      <c r="AM35" s="851"/>
      <c r="AN35" s="851"/>
      <c r="AO35" s="851"/>
      <c r="AP35" s="851" t="s">
        <v>539</v>
      </c>
      <c r="AQ35" s="851"/>
      <c r="AR35" s="851"/>
      <c r="AS35" s="851"/>
      <c r="AT35" s="851"/>
      <c r="AU35" s="851" t="s">
        <v>536</v>
      </c>
      <c r="AV35" s="851"/>
      <c r="AW35" s="851"/>
      <c r="AX35" s="851"/>
      <c r="AY35" s="851"/>
      <c r="AZ35" s="852" t="s">
        <v>536</v>
      </c>
      <c r="BA35" s="852"/>
      <c r="BB35" s="852"/>
      <c r="BC35" s="852"/>
      <c r="BD35" s="852"/>
      <c r="BE35" s="848" t="s">
        <v>385</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309</v>
      </c>
      <c r="AG63" s="862"/>
      <c r="AH63" s="862"/>
      <c r="AI63" s="862"/>
      <c r="AJ63" s="863"/>
      <c r="AK63" s="864"/>
      <c r="AL63" s="859"/>
      <c r="AM63" s="859"/>
      <c r="AN63" s="859"/>
      <c r="AO63" s="859"/>
      <c r="AP63" s="862">
        <v>6613</v>
      </c>
      <c r="AQ63" s="862"/>
      <c r="AR63" s="862"/>
      <c r="AS63" s="862"/>
      <c r="AT63" s="862"/>
      <c r="AU63" s="862">
        <v>4994</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393</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543</v>
      </c>
      <c r="C68" s="890"/>
      <c r="D68" s="890"/>
      <c r="E68" s="890"/>
      <c r="F68" s="890"/>
      <c r="G68" s="890"/>
      <c r="H68" s="890"/>
      <c r="I68" s="890"/>
      <c r="J68" s="890"/>
      <c r="K68" s="890"/>
      <c r="L68" s="890"/>
      <c r="M68" s="890"/>
      <c r="N68" s="890"/>
      <c r="O68" s="890"/>
      <c r="P68" s="891"/>
      <c r="Q68" s="892">
        <v>8586</v>
      </c>
      <c r="R68" s="886"/>
      <c r="S68" s="886"/>
      <c r="T68" s="886"/>
      <c r="U68" s="886"/>
      <c r="V68" s="886">
        <v>7229</v>
      </c>
      <c r="W68" s="886"/>
      <c r="X68" s="886"/>
      <c r="Y68" s="886"/>
      <c r="Z68" s="886"/>
      <c r="AA68" s="886">
        <v>1357</v>
      </c>
      <c r="AB68" s="886"/>
      <c r="AC68" s="886"/>
      <c r="AD68" s="886"/>
      <c r="AE68" s="886"/>
      <c r="AF68" s="886">
        <v>5842</v>
      </c>
      <c r="AG68" s="886"/>
      <c r="AH68" s="886"/>
      <c r="AI68" s="886"/>
      <c r="AJ68" s="886"/>
      <c r="AK68" s="886">
        <v>147</v>
      </c>
      <c r="AL68" s="886"/>
      <c r="AM68" s="886"/>
      <c r="AN68" s="886"/>
      <c r="AO68" s="886"/>
      <c r="AP68" s="886">
        <v>12626</v>
      </c>
      <c r="AQ68" s="886"/>
      <c r="AR68" s="886"/>
      <c r="AS68" s="886"/>
      <c r="AT68" s="886"/>
      <c r="AU68" s="886">
        <v>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544</v>
      </c>
      <c r="C69" s="894"/>
      <c r="D69" s="894"/>
      <c r="E69" s="894"/>
      <c r="F69" s="894"/>
      <c r="G69" s="894"/>
      <c r="H69" s="894"/>
      <c r="I69" s="894"/>
      <c r="J69" s="894"/>
      <c r="K69" s="894"/>
      <c r="L69" s="894"/>
      <c r="M69" s="894"/>
      <c r="N69" s="894"/>
      <c r="O69" s="894"/>
      <c r="P69" s="895"/>
      <c r="Q69" s="896">
        <v>7523</v>
      </c>
      <c r="R69" s="851"/>
      <c r="S69" s="851"/>
      <c r="T69" s="851"/>
      <c r="U69" s="851"/>
      <c r="V69" s="851">
        <v>7238</v>
      </c>
      <c r="W69" s="851"/>
      <c r="X69" s="851"/>
      <c r="Y69" s="851"/>
      <c r="Z69" s="851"/>
      <c r="AA69" s="851">
        <v>285</v>
      </c>
      <c r="AB69" s="851"/>
      <c r="AC69" s="851"/>
      <c r="AD69" s="851"/>
      <c r="AE69" s="851"/>
      <c r="AF69" s="851">
        <v>281</v>
      </c>
      <c r="AG69" s="851"/>
      <c r="AH69" s="851"/>
      <c r="AI69" s="851"/>
      <c r="AJ69" s="851"/>
      <c r="AK69" s="851">
        <v>5</v>
      </c>
      <c r="AL69" s="851"/>
      <c r="AM69" s="851"/>
      <c r="AN69" s="851"/>
      <c r="AO69" s="851"/>
      <c r="AP69" s="851">
        <v>4903</v>
      </c>
      <c r="AQ69" s="851"/>
      <c r="AR69" s="851"/>
      <c r="AS69" s="851"/>
      <c r="AT69" s="851"/>
      <c r="AU69" s="851">
        <v>198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545</v>
      </c>
      <c r="C70" s="894"/>
      <c r="D70" s="894"/>
      <c r="E70" s="894"/>
      <c r="F70" s="894"/>
      <c r="G70" s="894"/>
      <c r="H70" s="894"/>
      <c r="I70" s="894"/>
      <c r="J70" s="894"/>
      <c r="K70" s="894"/>
      <c r="L70" s="894"/>
      <c r="M70" s="894"/>
      <c r="N70" s="894"/>
      <c r="O70" s="894"/>
      <c r="P70" s="895"/>
      <c r="Q70" s="896">
        <v>3277</v>
      </c>
      <c r="R70" s="851"/>
      <c r="S70" s="851"/>
      <c r="T70" s="851"/>
      <c r="U70" s="851"/>
      <c r="V70" s="851">
        <v>3169</v>
      </c>
      <c r="W70" s="851"/>
      <c r="X70" s="851"/>
      <c r="Y70" s="851"/>
      <c r="Z70" s="851"/>
      <c r="AA70" s="851">
        <v>108</v>
      </c>
      <c r="AB70" s="851"/>
      <c r="AC70" s="851"/>
      <c r="AD70" s="851"/>
      <c r="AE70" s="851"/>
      <c r="AF70" s="851">
        <v>108</v>
      </c>
      <c r="AG70" s="851"/>
      <c r="AH70" s="851"/>
      <c r="AI70" s="851"/>
      <c r="AJ70" s="851"/>
      <c r="AK70" s="851">
        <v>8</v>
      </c>
      <c r="AL70" s="851"/>
      <c r="AM70" s="851"/>
      <c r="AN70" s="851"/>
      <c r="AO70" s="851"/>
      <c r="AP70" s="851">
        <v>850</v>
      </c>
      <c r="AQ70" s="851"/>
      <c r="AR70" s="851"/>
      <c r="AS70" s="851"/>
      <c r="AT70" s="851"/>
      <c r="AU70" s="851" t="s">
        <v>536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546</v>
      </c>
      <c r="C71" s="894"/>
      <c r="D71" s="894"/>
      <c r="E71" s="894"/>
      <c r="F71" s="894"/>
      <c r="G71" s="894"/>
      <c r="H71" s="894"/>
      <c r="I71" s="894"/>
      <c r="J71" s="894"/>
      <c r="K71" s="894"/>
      <c r="L71" s="894"/>
      <c r="M71" s="894"/>
      <c r="N71" s="894"/>
      <c r="O71" s="894"/>
      <c r="P71" s="895"/>
      <c r="Q71" s="896">
        <v>365</v>
      </c>
      <c r="R71" s="851"/>
      <c r="S71" s="851"/>
      <c r="T71" s="851"/>
      <c r="U71" s="851"/>
      <c r="V71" s="851">
        <v>353</v>
      </c>
      <c r="W71" s="851"/>
      <c r="X71" s="851"/>
      <c r="Y71" s="851"/>
      <c r="Z71" s="851"/>
      <c r="AA71" s="851">
        <v>12</v>
      </c>
      <c r="AB71" s="851"/>
      <c r="AC71" s="851"/>
      <c r="AD71" s="851"/>
      <c r="AE71" s="851"/>
      <c r="AF71" s="851">
        <v>12</v>
      </c>
      <c r="AG71" s="851"/>
      <c r="AH71" s="851"/>
      <c r="AI71" s="851"/>
      <c r="AJ71" s="851"/>
      <c r="AK71" s="851" t="s">
        <v>559</v>
      </c>
      <c r="AL71" s="851"/>
      <c r="AM71" s="851"/>
      <c r="AN71" s="851"/>
      <c r="AO71" s="851"/>
      <c r="AP71" s="851" t="s">
        <v>536</v>
      </c>
      <c r="AQ71" s="851"/>
      <c r="AR71" s="851"/>
      <c r="AS71" s="851"/>
      <c r="AT71" s="851"/>
      <c r="AU71" s="851" t="s">
        <v>536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547</v>
      </c>
      <c r="C72" s="894"/>
      <c r="D72" s="894"/>
      <c r="E72" s="894"/>
      <c r="F72" s="894"/>
      <c r="G72" s="894"/>
      <c r="H72" s="894"/>
      <c r="I72" s="894"/>
      <c r="J72" s="894"/>
      <c r="K72" s="894"/>
      <c r="L72" s="894"/>
      <c r="M72" s="894"/>
      <c r="N72" s="894"/>
      <c r="O72" s="894"/>
      <c r="P72" s="895"/>
      <c r="Q72" s="896">
        <v>21</v>
      </c>
      <c r="R72" s="851"/>
      <c r="S72" s="851"/>
      <c r="T72" s="851"/>
      <c r="U72" s="851"/>
      <c r="V72" s="851">
        <v>7</v>
      </c>
      <c r="W72" s="851"/>
      <c r="X72" s="851"/>
      <c r="Y72" s="851"/>
      <c r="Z72" s="851"/>
      <c r="AA72" s="851">
        <v>14</v>
      </c>
      <c r="AB72" s="851"/>
      <c r="AC72" s="851"/>
      <c r="AD72" s="851"/>
      <c r="AE72" s="851"/>
      <c r="AF72" s="851">
        <v>14</v>
      </c>
      <c r="AG72" s="851"/>
      <c r="AH72" s="851"/>
      <c r="AI72" s="851"/>
      <c r="AJ72" s="851"/>
      <c r="AK72" s="851" t="s">
        <v>559</v>
      </c>
      <c r="AL72" s="851"/>
      <c r="AM72" s="851"/>
      <c r="AN72" s="851"/>
      <c r="AO72" s="851"/>
      <c r="AP72" s="851" t="s">
        <v>536</v>
      </c>
      <c r="AQ72" s="851"/>
      <c r="AR72" s="851"/>
      <c r="AS72" s="851"/>
      <c r="AT72" s="851"/>
      <c r="AU72" s="851" t="s">
        <v>538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548</v>
      </c>
      <c r="C73" s="894"/>
      <c r="D73" s="894"/>
      <c r="E73" s="894"/>
      <c r="F73" s="894"/>
      <c r="G73" s="894"/>
      <c r="H73" s="894"/>
      <c r="I73" s="894"/>
      <c r="J73" s="894"/>
      <c r="K73" s="894"/>
      <c r="L73" s="894"/>
      <c r="M73" s="894"/>
      <c r="N73" s="894"/>
      <c r="O73" s="894"/>
      <c r="P73" s="895"/>
      <c r="Q73" s="896">
        <v>842</v>
      </c>
      <c r="R73" s="851"/>
      <c r="S73" s="851"/>
      <c r="T73" s="851"/>
      <c r="U73" s="851"/>
      <c r="V73" s="851">
        <v>816</v>
      </c>
      <c r="W73" s="851"/>
      <c r="X73" s="851"/>
      <c r="Y73" s="851"/>
      <c r="Z73" s="851"/>
      <c r="AA73" s="851">
        <v>26</v>
      </c>
      <c r="AB73" s="851"/>
      <c r="AC73" s="851"/>
      <c r="AD73" s="851"/>
      <c r="AE73" s="851"/>
      <c r="AF73" s="851">
        <v>26</v>
      </c>
      <c r="AG73" s="851"/>
      <c r="AH73" s="851"/>
      <c r="AI73" s="851"/>
      <c r="AJ73" s="851"/>
      <c r="AK73" s="851">
        <v>10</v>
      </c>
      <c r="AL73" s="851"/>
      <c r="AM73" s="851"/>
      <c r="AN73" s="851"/>
      <c r="AO73" s="851"/>
      <c r="AP73" s="851" t="s">
        <v>538</v>
      </c>
      <c r="AQ73" s="851"/>
      <c r="AR73" s="851"/>
      <c r="AS73" s="851"/>
      <c r="AT73" s="851"/>
      <c r="AU73" s="851" t="s">
        <v>538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549</v>
      </c>
      <c r="C74" s="894"/>
      <c r="D74" s="894"/>
      <c r="E74" s="894"/>
      <c r="F74" s="894"/>
      <c r="G74" s="894"/>
      <c r="H74" s="894"/>
      <c r="I74" s="894"/>
      <c r="J74" s="894"/>
      <c r="K74" s="894"/>
      <c r="L74" s="894"/>
      <c r="M74" s="894"/>
      <c r="N74" s="894"/>
      <c r="O74" s="894"/>
      <c r="P74" s="895"/>
      <c r="Q74" s="896">
        <v>11886</v>
      </c>
      <c r="R74" s="851"/>
      <c r="S74" s="851"/>
      <c r="T74" s="851"/>
      <c r="U74" s="851"/>
      <c r="V74" s="851">
        <v>10002</v>
      </c>
      <c r="W74" s="851"/>
      <c r="X74" s="851"/>
      <c r="Y74" s="851"/>
      <c r="Z74" s="851"/>
      <c r="AA74" s="851">
        <v>1884</v>
      </c>
      <c r="AB74" s="851"/>
      <c r="AC74" s="851"/>
      <c r="AD74" s="851"/>
      <c r="AE74" s="851"/>
      <c r="AF74" s="851">
        <v>1884</v>
      </c>
      <c r="AG74" s="851"/>
      <c r="AH74" s="851"/>
      <c r="AI74" s="851"/>
      <c r="AJ74" s="851"/>
      <c r="AK74" s="851" t="s">
        <v>558</v>
      </c>
      <c r="AL74" s="851"/>
      <c r="AM74" s="851"/>
      <c r="AN74" s="851"/>
      <c r="AO74" s="851"/>
      <c r="AP74" s="851" t="s">
        <v>536</v>
      </c>
      <c r="AQ74" s="851"/>
      <c r="AR74" s="851"/>
      <c r="AS74" s="851"/>
      <c r="AT74" s="851"/>
      <c r="AU74" s="851" t="s">
        <v>536</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550</v>
      </c>
      <c r="C75" s="894"/>
      <c r="D75" s="894"/>
      <c r="E75" s="894"/>
      <c r="F75" s="894"/>
      <c r="G75" s="894"/>
      <c r="H75" s="894"/>
      <c r="I75" s="894"/>
      <c r="J75" s="894"/>
      <c r="K75" s="894"/>
      <c r="L75" s="894"/>
      <c r="M75" s="894"/>
      <c r="N75" s="894"/>
      <c r="O75" s="894"/>
      <c r="P75" s="895"/>
      <c r="Q75" s="899">
        <v>178</v>
      </c>
      <c r="R75" s="900"/>
      <c r="S75" s="900"/>
      <c r="T75" s="900"/>
      <c r="U75" s="850"/>
      <c r="V75" s="901">
        <v>169</v>
      </c>
      <c r="W75" s="900"/>
      <c r="X75" s="900"/>
      <c r="Y75" s="900"/>
      <c r="Z75" s="850"/>
      <c r="AA75" s="901">
        <v>9</v>
      </c>
      <c r="AB75" s="900"/>
      <c r="AC75" s="900"/>
      <c r="AD75" s="900"/>
      <c r="AE75" s="850"/>
      <c r="AF75" s="901">
        <v>9</v>
      </c>
      <c r="AG75" s="900"/>
      <c r="AH75" s="900"/>
      <c r="AI75" s="900"/>
      <c r="AJ75" s="850"/>
      <c r="AK75" s="901" t="s">
        <v>559</v>
      </c>
      <c r="AL75" s="900"/>
      <c r="AM75" s="900"/>
      <c r="AN75" s="900"/>
      <c r="AO75" s="850"/>
      <c r="AP75" s="901" t="s">
        <v>536</v>
      </c>
      <c r="AQ75" s="900"/>
      <c r="AR75" s="900"/>
      <c r="AS75" s="900"/>
      <c r="AT75" s="850"/>
      <c r="AU75" s="901" t="s">
        <v>536</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551</v>
      </c>
      <c r="C76" s="894"/>
      <c r="D76" s="894"/>
      <c r="E76" s="894"/>
      <c r="F76" s="894"/>
      <c r="G76" s="894"/>
      <c r="H76" s="894"/>
      <c r="I76" s="894"/>
      <c r="J76" s="894"/>
      <c r="K76" s="894"/>
      <c r="L76" s="894"/>
      <c r="M76" s="894"/>
      <c r="N76" s="894"/>
      <c r="O76" s="894"/>
      <c r="P76" s="895"/>
      <c r="Q76" s="899">
        <v>504</v>
      </c>
      <c r="R76" s="900"/>
      <c r="S76" s="900"/>
      <c r="T76" s="900"/>
      <c r="U76" s="850"/>
      <c r="V76" s="901">
        <v>472</v>
      </c>
      <c r="W76" s="900"/>
      <c r="X76" s="900"/>
      <c r="Y76" s="900"/>
      <c r="Z76" s="850"/>
      <c r="AA76" s="901">
        <v>33</v>
      </c>
      <c r="AB76" s="900"/>
      <c r="AC76" s="900"/>
      <c r="AD76" s="900"/>
      <c r="AE76" s="850"/>
      <c r="AF76" s="901">
        <v>33</v>
      </c>
      <c r="AG76" s="900"/>
      <c r="AH76" s="900"/>
      <c r="AI76" s="900"/>
      <c r="AJ76" s="850"/>
      <c r="AK76" s="901">
        <v>20</v>
      </c>
      <c r="AL76" s="900"/>
      <c r="AM76" s="900"/>
      <c r="AN76" s="900"/>
      <c r="AO76" s="850"/>
      <c r="AP76" s="901" t="s">
        <v>539</v>
      </c>
      <c r="AQ76" s="900"/>
      <c r="AR76" s="900"/>
      <c r="AS76" s="900"/>
      <c r="AT76" s="850"/>
      <c r="AU76" s="901" t="s">
        <v>557</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552</v>
      </c>
      <c r="C77" s="894"/>
      <c r="D77" s="894"/>
      <c r="E77" s="894"/>
      <c r="F77" s="894"/>
      <c r="G77" s="894"/>
      <c r="H77" s="894"/>
      <c r="I77" s="894"/>
      <c r="J77" s="894"/>
      <c r="K77" s="894"/>
      <c r="L77" s="894"/>
      <c r="M77" s="894"/>
      <c r="N77" s="894"/>
      <c r="O77" s="894"/>
      <c r="P77" s="895"/>
      <c r="Q77" s="899">
        <v>162336</v>
      </c>
      <c r="R77" s="900"/>
      <c r="S77" s="900"/>
      <c r="T77" s="900"/>
      <c r="U77" s="850"/>
      <c r="V77" s="901">
        <v>158133</v>
      </c>
      <c r="W77" s="900"/>
      <c r="X77" s="900"/>
      <c r="Y77" s="900"/>
      <c r="Z77" s="850"/>
      <c r="AA77" s="901">
        <v>4203</v>
      </c>
      <c r="AB77" s="900"/>
      <c r="AC77" s="900"/>
      <c r="AD77" s="900"/>
      <c r="AE77" s="850"/>
      <c r="AF77" s="901">
        <v>4199</v>
      </c>
      <c r="AG77" s="900"/>
      <c r="AH77" s="900"/>
      <c r="AI77" s="900"/>
      <c r="AJ77" s="850"/>
      <c r="AK77" s="901">
        <v>2277</v>
      </c>
      <c r="AL77" s="900"/>
      <c r="AM77" s="900"/>
      <c r="AN77" s="900"/>
      <c r="AO77" s="850"/>
      <c r="AP77" s="901" t="s">
        <v>555</v>
      </c>
      <c r="AQ77" s="900"/>
      <c r="AR77" s="900"/>
      <c r="AS77" s="900"/>
      <c r="AT77" s="850"/>
      <c r="AU77" s="901" t="s">
        <v>536</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553</v>
      </c>
      <c r="C78" s="894"/>
      <c r="D78" s="894"/>
      <c r="E78" s="894"/>
      <c r="F78" s="894"/>
      <c r="G78" s="894"/>
      <c r="H78" s="894"/>
      <c r="I78" s="894"/>
      <c r="J78" s="894"/>
      <c r="K78" s="894"/>
      <c r="L78" s="894"/>
      <c r="M78" s="894"/>
      <c r="N78" s="894"/>
      <c r="O78" s="894"/>
      <c r="P78" s="895"/>
      <c r="Q78" s="896">
        <v>636</v>
      </c>
      <c r="R78" s="851"/>
      <c r="S78" s="851"/>
      <c r="T78" s="851"/>
      <c r="U78" s="851"/>
      <c r="V78" s="851">
        <v>589</v>
      </c>
      <c r="W78" s="851"/>
      <c r="X78" s="851"/>
      <c r="Y78" s="851"/>
      <c r="Z78" s="851"/>
      <c r="AA78" s="851">
        <v>47</v>
      </c>
      <c r="AB78" s="851"/>
      <c r="AC78" s="851"/>
      <c r="AD78" s="851"/>
      <c r="AE78" s="851"/>
      <c r="AF78" s="851">
        <v>47</v>
      </c>
      <c r="AG78" s="851"/>
      <c r="AH78" s="851"/>
      <c r="AI78" s="851"/>
      <c r="AJ78" s="851"/>
      <c r="AK78" s="851">
        <v>56</v>
      </c>
      <c r="AL78" s="851"/>
      <c r="AM78" s="851"/>
      <c r="AN78" s="851"/>
      <c r="AO78" s="851"/>
      <c r="AP78" s="851" t="s">
        <v>556</v>
      </c>
      <c r="AQ78" s="851"/>
      <c r="AR78" s="851"/>
      <c r="AS78" s="851"/>
      <c r="AT78" s="851"/>
      <c r="AU78" s="851" t="s">
        <v>536</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12455</v>
      </c>
      <c r="AG88" s="862"/>
      <c r="AH88" s="862"/>
      <c r="AI88" s="862"/>
      <c r="AJ88" s="862"/>
      <c r="AK88" s="859"/>
      <c r="AL88" s="859"/>
      <c r="AM88" s="859"/>
      <c r="AN88" s="859"/>
      <c r="AO88" s="859"/>
      <c r="AP88" s="862">
        <v>18379</v>
      </c>
      <c r="AQ88" s="862"/>
      <c r="AR88" s="862"/>
      <c r="AS88" s="862"/>
      <c r="AT88" s="862"/>
      <c r="AU88" s="862">
        <v>207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80</v>
      </c>
      <c r="CS102" s="870"/>
      <c r="CT102" s="870"/>
      <c r="CU102" s="870"/>
      <c r="CV102" s="913"/>
      <c r="CW102" s="912">
        <v>5</v>
      </c>
      <c r="CX102" s="870"/>
      <c r="CY102" s="870"/>
      <c r="CZ102" s="870"/>
      <c r="DA102" s="913"/>
      <c r="DB102" s="912" t="s">
        <v>536</v>
      </c>
      <c r="DC102" s="870"/>
      <c r="DD102" s="870"/>
      <c r="DE102" s="870"/>
      <c r="DF102" s="913"/>
      <c r="DG102" s="912" t="s">
        <v>539</v>
      </c>
      <c r="DH102" s="870"/>
      <c r="DI102" s="870"/>
      <c r="DJ102" s="870"/>
      <c r="DK102" s="913"/>
      <c r="DL102" s="912" t="s">
        <v>536</v>
      </c>
      <c r="DM102" s="870"/>
      <c r="DN102" s="870"/>
      <c r="DO102" s="870"/>
      <c r="DP102" s="913"/>
      <c r="DQ102" s="912" t="s">
        <v>536</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286</v>
      </c>
      <c r="AG109" s="915"/>
      <c r="AH109" s="915"/>
      <c r="AI109" s="915"/>
      <c r="AJ109" s="916"/>
      <c r="AK109" s="914" t="s">
        <v>285</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286</v>
      </c>
      <c r="BW109" s="915"/>
      <c r="BX109" s="915"/>
      <c r="BY109" s="915"/>
      <c r="BZ109" s="916"/>
      <c r="CA109" s="914" t="s">
        <v>285</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286</v>
      </c>
      <c r="DM109" s="915"/>
      <c r="DN109" s="915"/>
      <c r="DO109" s="915"/>
      <c r="DP109" s="916"/>
      <c r="DQ109" s="914" t="s">
        <v>285</v>
      </c>
      <c r="DR109" s="915"/>
      <c r="DS109" s="915"/>
      <c r="DT109" s="915"/>
      <c r="DU109" s="916"/>
      <c r="DV109" s="914" t="s">
        <v>404</v>
      </c>
      <c r="DW109" s="915"/>
      <c r="DX109" s="915"/>
      <c r="DY109" s="915"/>
      <c r="DZ109" s="917"/>
    </row>
    <row r="110" spans="1:131" s="199" customFormat="1" ht="26.25" customHeight="1" x14ac:dyDescent="0.15">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1245171</v>
      </c>
      <c r="AB110" s="922"/>
      <c r="AC110" s="922"/>
      <c r="AD110" s="922"/>
      <c r="AE110" s="923"/>
      <c r="AF110" s="924">
        <v>1172634</v>
      </c>
      <c r="AG110" s="922"/>
      <c r="AH110" s="922"/>
      <c r="AI110" s="922"/>
      <c r="AJ110" s="923"/>
      <c r="AK110" s="924">
        <v>1140306</v>
      </c>
      <c r="AL110" s="922"/>
      <c r="AM110" s="922"/>
      <c r="AN110" s="922"/>
      <c r="AO110" s="923"/>
      <c r="AP110" s="925">
        <v>22.5</v>
      </c>
      <c r="AQ110" s="926"/>
      <c r="AR110" s="926"/>
      <c r="AS110" s="926"/>
      <c r="AT110" s="927"/>
      <c r="AU110" s="928" t="s">
        <v>61</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11265347</v>
      </c>
      <c r="BR110" s="957"/>
      <c r="BS110" s="957"/>
      <c r="BT110" s="957"/>
      <c r="BU110" s="957"/>
      <c r="BV110" s="957">
        <v>11081991</v>
      </c>
      <c r="BW110" s="957"/>
      <c r="BX110" s="957"/>
      <c r="BY110" s="957"/>
      <c r="BZ110" s="957"/>
      <c r="CA110" s="957">
        <v>11030556</v>
      </c>
      <c r="CB110" s="957"/>
      <c r="CC110" s="957"/>
      <c r="CD110" s="957"/>
      <c r="CE110" s="957"/>
      <c r="CF110" s="971">
        <v>217.6</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5437491</v>
      </c>
      <c r="BR112" s="950"/>
      <c r="BS112" s="950"/>
      <c r="BT112" s="950"/>
      <c r="BU112" s="950"/>
      <c r="BV112" s="950">
        <v>5241833</v>
      </c>
      <c r="BW112" s="950"/>
      <c r="BX112" s="950"/>
      <c r="BY112" s="950"/>
      <c r="BZ112" s="950"/>
      <c r="CA112" s="950">
        <v>4993809</v>
      </c>
      <c r="CB112" s="950"/>
      <c r="CC112" s="950"/>
      <c r="CD112" s="950"/>
      <c r="CE112" s="950"/>
      <c r="CF112" s="944">
        <v>98.5</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568874</v>
      </c>
      <c r="AB113" s="964"/>
      <c r="AC113" s="964"/>
      <c r="AD113" s="964"/>
      <c r="AE113" s="965"/>
      <c r="AF113" s="966">
        <v>541685</v>
      </c>
      <c r="AG113" s="964"/>
      <c r="AH113" s="964"/>
      <c r="AI113" s="964"/>
      <c r="AJ113" s="965"/>
      <c r="AK113" s="966">
        <v>525545</v>
      </c>
      <c r="AL113" s="964"/>
      <c r="AM113" s="964"/>
      <c r="AN113" s="964"/>
      <c r="AO113" s="965"/>
      <c r="AP113" s="967">
        <v>10.4</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148661</v>
      </c>
      <c r="BR113" s="950"/>
      <c r="BS113" s="950"/>
      <c r="BT113" s="950"/>
      <c r="BU113" s="950"/>
      <c r="BV113" s="950">
        <v>226910</v>
      </c>
      <c r="BW113" s="950"/>
      <c r="BX113" s="950"/>
      <c r="BY113" s="950"/>
      <c r="BZ113" s="950"/>
      <c r="CA113" s="950">
        <v>207083</v>
      </c>
      <c r="CB113" s="950"/>
      <c r="CC113" s="950"/>
      <c r="CD113" s="950"/>
      <c r="CE113" s="950"/>
      <c r="CF113" s="944">
        <v>4.0999999999999996</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19531</v>
      </c>
      <c r="AB114" s="989"/>
      <c r="AC114" s="989"/>
      <c r="AD114" s="989"/>
      <c r="AE114" s="990"/>
      <c r="AF114" s="991">
        <v>17581</v>
      </c>
      <c r="AG114" s="989"/>
      <c r="AH114" s="989"/>
      <c r="AI114" s="989"/>
      <c r="AJ114" s="990"/>
      <c r="AK114" s="991">
        <v>19115</v>
      </c>
      <c r="AL114" s="989"/>
      <c r="AM114" s="989"/>
      <c r="AN114" s="989"/>
      <c r="AO114" s="990"/>
      <c r="AP114" s="992">
        <v>0.4</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1178882</v>
      </c>
      <c r="BR114" s="950"/>
      <c r="BS114" s="950"/>
      <c r="BT114" s="950"/>
      <c r="BU114" s="950"/>
      <c r="BV114" s="950">
        <v>1169454</v>
      </c>
      <c r="BW114" s="950"/>
      <c r="BX114" s="950"/>
      <c r="BY114" s="950"/>
      <c r="BZ114" s="950"/>
      <c r="CA114" s="950">
        <v>1101500</v>
      </c>
      <c r="CB114" s="950"/>
      <c r="CC114" s="950"/>
      <c r="CD114" s="950"/>
      <c r="CE114" s="950"/>
      <c r="CF114" s="944">
        <v>21.7</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261</v>
      </c>
      <c r="AB116" s="989"/>
      <c r="AC116" s="989"/>
      <c r="AD116" s="989"/>
      <c r="AE116" s="990"/>
      <c r="AF116" s="991">
        <v>212</v>
      </c>
      <c r="AG116" s="989"/>
      <c r="AH116" s="989"/>
      <c r="AI116" s="989"/>
      <c r="AJ116" s="990"/>
      <c r="AK116" s="991">
        <v>276</v>
      </c>
      <c r="AL116" s="989"/>
      <c r="AM116" s="989"/>
      <c r="AN116" s="989"/>
      <c r="AO116" s="990"/>
      <c r="AP116" s="992">
        <v>0</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1833837</v>
      </c>
      <c r="AB117" s="1007"/>
      <c r="AC117" s="1007"/>
      <c r="AD117" s="1007"/>
      <c r="AE117" s="1008"/>
      <c r="AF117" s="1009">
        <v>1732112</v>
      </c>
      <c r="AG117" s="1007"/>
      <c r="AH117" s="1007"/>
      <c r="AI117" s="1007"/>
      <c r="AJ117" s="1008"/>
      <c r="AK117" s="1009">
        <v>1685242</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286</v>
      </c>
      <c r="AG118" s="915"/>
      <c r="AH118" s="915"/>
      <c r="AI118" s="915"/>
      <c r="AJ118" s="916"/>
      <c r="AK118" s="914" t="s">
        <v>285</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434</v>
      </c>
      <c r="BP119" s="1036"/>
      <c r="BQ119" s="1027">
        <v>18030381</v>
      </c>
      <c r="BR119" s="1028"/>
      <c r="BS119" s="1028"/>
      <c r="BT119" s="1028"/>
      <c r="BU119" s="1028"/>
      <c r="BV119" s="1028">
        <v>17720188</v>
      </c>
      <c r="BW119" s="1028"/>
      <c r="BX119" s="1028"/>
      <c r="BY119" s="1028"/>
      <c r="BZ119" s="1028"/>
      <c r="CA119" s="1028">
        <v>17332948</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2174035</v>
      </c>
      <c r="BR120" s="957"/>
      <c r="BS120" s="957"/>
      <c r="BT120" s="957"/>
      <c r="BU120" s="957"/>
      <c r="BV120" s="957">
        <v>2520006</v>
      </c>
      <c r="BW120" s="957"/>
      <c r="BX120" s="957"/>
      <c r="BY120" s="957"/>
      <c r="BZ120" s="957"/>
      <c r="CA120" s="957">
        <v>2700774</v>
      </c>
      <c r="CB120" s="957"/>
      <c r="CC120" s="957"/>
      <c r="CD120" s="957"/>
      <c r="CE120" s="957"/>
      <c r="CF120" s="971">
        <v>53.3</v>
      </c>
      <c r="CG120" s="972"/>
      <c r="CH120" s="972"/>
      <c r="CI120" s="972"/>
      <c r="CJ120" s="972"/>
      <c r="CK120" s="1037" t="s">
        <v>438</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2160068</v>
      </c>
      <c r="DH120" s="957"/>
      <c r="DI120" s="957"/>
      <c r="DJ120" s="957"/>
      <c r="DK120" s="957"/>
      <c r="DL120" s="957">
        <v>2138517</v>
      </c>
      <c r="DM120" s="957"/>
      <c r="DN120" s="957"/>
      <c r="DO120" s="957"/>
      <c r="DP120" s="957"/>
      <c r="DQ120" s="957">
        <v>2124940</v>
      </c>
      <c r="DR120" s="957"/>
      <c r="DS120" s="957"/>
      <c r="DT120" s="957"/>
      <c r="DU120" s="957"/>
      <c r="DV120" s="958">
        <v>41.9</v>
      </c>
      <c r="DW120" s="958"/>
      <c r="DX120" s="958"/>
      <c r="DY120" s="958"/>
      <c r="DZ120" s="959"/>
    </row>
    <row r="121" spans="1:130" s="199" customFormat="1" ht="26.25" customHeight="1" x14ac:dyDescent="0.15">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494555</v>
      </c>
      <c r="BR121" s="950"/>
      <c r="BS121" s="950"/>
      <c r="BT121" s="950"/>
      <c r="BU121" s="950"/>
      <c r="BV121" s="950">
        <v>518279</v>
      </c>
      <c r="BW121" s="950"/>
      <c r="BX121" s="950"/>
      <c r="BY121" s="950"/>
      <c r="BZ121" s="950"/>
      <c r="CA121" s="950">
        <v>505897</v>
      </c>
      <c r="CB121" s="950"/>
      <c r="CC121" s="950"/>
      <c r="CD121" s="950"/>
      <c r="CE121" s="950"/>
      <c r="CF121" s="944">
        <v>10</v>
      </c>
      <c r="CG121" s="945"/>
      <c r="CH121" s="945"/>
      <c r="CI121" s="945"/>
      <c r="CJ121" s="945"/>
      <c r="CK121" s="1040"/>
      <c r="CL121" s="1041"/>
      <c r="CM121" s="1041"/>
      <c r="CN121" s="1041"/>
      <c r="CO121" s="1042"/>
      <c r="CP121" s="1050" t="s">
        <v>382</v>
      </c>
      <c r="CQ121" s="1051"/>
      <c r="CR121" s="1051"/>
      <c r="CS121" s="1051"/>
      <c r="CT121" s="1051"/>
      <c r="CU121" s="1051"/>
      <c r="CV121" s="1051"/>
      <c r="CW121" s="1051"/>
      <c r="CX121" s="1051"/>
      <c r="CY121" s="1051"/>
      <c r="CZ121" s="1051"/>
      <c r="DA121" s="1051"/>
      <c r="DB121" s="1051"/>
      <c r="DC121" s="1051"/>
      <c r="DD121" s="1051"/>
      <c r="DE121" s="1051"/>
      <c r="DF121" s="1052"/>
      <c r="DG121" s="949">
        <v>2406513</v>
      </c>
      <c r="DH121" s="950"/>
      <c r="DI121" s="950"/>
      <c r="DJ121" s="950"/>
      <c r="DK121" s="950"/>
      <c r="DL121" s="950">
        <v>2281497</v>
      </c>
      <c r="DM121" s="950"/>
      <c r="DN121" s="950"/>
      <c r="DO121" s="950"/>
      <c r="DP121" s="950"/>
      <c r="DQ121" s="950">
        <v>2066648</v>
      </c>
      <c r="DR121" s="950"/>
      <c r="DS121" s="950"/>
      <c r="DT121" s="950"/>
      <c r="DU121" s="950"/>
      <c r="DV121" s="951">
        <v>40.799999999999997</v>
      </c>
      <c r="DW121" s="951"/>
      <c r="DX121" s="951"/>
      <c r="DY121" s="951"/>
      <c r="DZ121" s="952"/>
    </row>
    <row r="122" spans="1:130" s="199" customFormat="1" ht="26.25" customHeight="1" x14ac:dyDescent="0.15">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11989470</v>
      </c>
      <c r="BR122" s="1028"/>
      <c r="BS122" s="1028"/>
      <c r="BT122" s="1028"/>
      <c r="BU122" s="1028"/>
      <c r="BV122" s="1028">
        <v>11706721</v>
      </c>
      <c r="BW122" s="1028"/>
      <c r="BX122" s="1028"/>
      <c r="BY122" s="1028"/>
      <c r="BZ122" s="1028"/>
      <c r="CA122" s="1028">
        <v>11280009</v>
      </c>
      <c r="CB122" s="1028"/>
      <c r="CC122" s="1028"/>
      <c r="CD122" s="1028"/>
      <c r="CE122" s="1028"/>
      <c r="CF122" s="1048">
        <v>222.5</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v>712759</v>
      </c>
      <c r="DH122" s="950"/>
      <c r="DI122" s="950"/>
      <c r="DJ122" s="950"/>
      <c r="DK122" s="950"/>
      <c r="DL122" s="950">
        <v>674177</v>
      </c>
      <c r="DM122" s="950"/>
      <c r="DN122" s="950"/>
      <c r="DO122" s="950"/>
      <c r="DP122" s="950"/>
      <c r="DQ122" s="950">
        <v>640183</v>
      </c>
      <c r="DR122" s="950"/>
      <c r="DS122" s="950"/>
      <c r="DT122" s="950"/>
      <c r="DU122" s="950"/>
      <c r="DV122" s="951">
        <v>12.6</v>
      </c>
      <c r="DW122" s="951"/>
      <c r="DX122" s="951"/>
      <c r="DY122" s="951"/>
      <c r="DZ122" s="952"/>
    </row>
    <row r="123" spans="1:130" s="199" customFormat="1" ht="26.25" customHeight="1" x14ac:dyDescent="0.15">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442</v>
      </c>
      <c r="BP123" s="1036"/>
      <c r="BQ123" s="1095">
        <v>14658060</v>
      </c>
      <c r="BR123" s="1096"/>
      <c r="BS123" s="1096"/>
      <c r="BT123" s="1096"/>
      <c r="BU123" s="1096"/>
      <c r="BV123" s="1096">
        <v>14745006</v>
      </c>
      <c r="BW123" s="1096"/>
      <c r="BX123" s="1096"/>
      <c r="BY123" s="1096"/>
      <c r="BZ123" s="1096"/>
      <c r="CA123" s="1096">
        <v>14486680</v>
      </c>
      <c r="CB123" s="1096"/>
      <c r="CC123" s="1096"/>
      <c r="CD123" s="1096"/>
      <c r="CE123" s="1096"/>
      <c r="CF123" s="1029"/>
      <c r="CG123" s="1030"/>
      <c r="CH123" s="1030"/>
      <c r="CI123" s="1030"/>
      <c r="CJ123" s="1031"/>
      <c r="CK123" s="1040"/>
      <c r="CL123" s="1041"/>
      <c r="CM123" s="1041"/>
      <c r="CN123" s="1041"/>
      <c r="CO123" s="1042"/>
      <c r="CP123" s="1050" t="s">
        <v>387</v>
      </c>
      <c r="CQ123" s="1051"/>
      <c r="CR123" s="1051"/>
      <c r="CS123" s="1051"/>
      <c r="CT123" s="1051"/>
      <c r="CU123" s="1051"/>
      <c r="CV123" s="1051"/>
      <c r="CW123" s="1051"/>
      <c r="CX123" s="1051"/>
      <c r="CY123" s="1051"/>
      <c r="CZ123" s="1051"/>
      <c r="DA123" s="1051"/>
      <c r="DB123" s="1051"/>
      <c r="DC123" s="1051"/>
      <c r="DD123" s="1051"/>
      <c r="DE123" s="1051"/>
      <c r="DF123" s="1052"/>
      <c r="DG123" s="988">
        <v>158151</v>
      </c>
      <c r="DH123" s="989"/>
      <c r="DI123" s="989"/>
      <c r="DJ123" s="989"/>
      <c r="DK123" s="990"/>
      <c r="DL123" s="991">
        <v>147642</v>
      </c>
      <c r="DM123" s="989"/>
      <c r="DN123" s="989"/>
      <c r="DO123" s="989"/>
      <c r="DP123" s="990"/>
      <c r="DQ123" s="991">
        <v>162038</v>
      </c>
      <c r="DR123" s="989"/>
      <c r="DS123" s="989"/>
      <c r="DT123" s="989"/>
      <c r="DU123" s="990"/>
      <c r="DV123" s="992">
        <v>3.2</v>
      </c>
      <c r="DW123" s="993"/>
      <c r="DX123" s="993"/>
      <c r="DY123" s="993"/>
      <c r="DZ123" s="994"/>
    </row>
    <row r="124" spans="1:130" s="199" customFormat="1" ht="26.25" customHeight="1" thickBot="1" x14ac:dyDescent="0.2">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65.599999999999994</v>
      </c>
      <c r="BR124" s="1058"/>
      <c r="BS124" s="1058"/>
      <c r="BT124" s="1058"/>
      <c r="BU124" s="1058"/>
      <c r="BV124" s="1058">
        <v>57.1</v>
      </c>
      <c r="BW124" s="1058"/>
      <c r="BX124" s="1058"/>
      <c r="BY124" s="1058"/>
      <c r="BZ124" s="1058"/>
      <c r="CA124" s="1058">
        <v>56.1</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42721</v>
      </c>
      <c r="AB128" s="1078"/>
      <c r="AC128" s="1078"/>
      <c r="AD128" s="1078"/>
      <c r="AE128" s="1079"/>
      <c r="AF128" s="1080">
        <v>41495</v>
      </c>
      <c r="AG128" s="1078"/>
      <c r="AH128" s="1078"/>
      <c r="AI128" s="1078"/>
      <c r="AJ128" s="1079"/>
      <c r="AK128" s="1080">
        <v>42363</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111</v>
      </c>
      <c r="BG128" s="1085"/>
      <c r="BH128" s="1085"/>
      <c r="BI128" s="1085"/>
      <c r="BJ128" s="1085"/>
      <c r="BK128" s="1085"/>
      <c r="BL128" s="1086"/>
      <c r="BM128" s="1084">
        <v>14.35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6295609</v>
      </c>
      <c r="AB129" s="989"/>
      <c r="AC129" s="989"/>
      <c r="AD129" s="989"/>
      <c r="AE129" s="990"/>
      <c r="AF129" s="991">
        <v>6343244</v>
      </c>
      <c r="AG129" s="989"/>
      <c r="AH129" s="989"/>
      <c r="AI129" s="989"/>
      <c r="AJ129" s="990"/>
      <c r="AK129" s="991">
        <v>6207045</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111</v>
      </c>
      <c r="BG129" s="1099"/>
      <c r="BH129" s="1099"/>
      <c r="BI129" s="1099"/>
      <c r="BJ129" s="1099"/>
      <c r="BK129" s="1099"/>
      <c r="BL129" s="1100"/>
      <c r="BM129" s="1098">
        <v>19.350000000000001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1157477</v>
      </c>
      <c r="AB130" s="989"/>
      <c r="AC130" s="989"/>
      <c r="AD130" s="989"/>
      <c r="AE130" s="990"/>
      <c r="AF130" s="991">
        <v>1139669</v>
      </c>
      <c r="AG130" s="989"/>
      <c r="AH130" s="989"/>
      <c r="AI130" s="989"/>
      <c r="AJ130" s="990"/>
      <c r="AK130" s="991">
        <v>1137559</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10.9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5138132</v>
      </c>
      <c r="AB131" s="1014"/>
      <c r="AC131" s="1014"/>
      <c r="AD131" s="1014"/>
      <c r="AE131" s="1015"/>
      <c r="AF131" s="1013">
        <v>5203575</v>
      </c>
      <c r="AG131" s="1014"/>
      <c r="AH131" s="1014"/>
      <c r="AI131" s="1014"/>
      <c r="AJ131" s="1015"/>
      <c r="AK131" s="1013">
        <v>5069486</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v>56.1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12.332088779999999</v>
      </c>
      <c r="AB132" s="1130"/>
      <c r="AC132" s="1130"/>
      <c r="AD132" s="1130"/>
      <c r="AE132" s="1131"/>
      <c r="AF132" s="1132">
        <v>10.587874680000001</v>
      </c>
      <c r="AG132" s="1130"/>
      <c r="AH132" s="1130"/>
      <c r="AI132" s="1130"/>
      <c r="AJ132" s="1131"/>
      <c r="AK132" s="1132">
        <v>9.9678744550000005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14.1</v>
      </c>
      <c r="AB133" s="1113"/>
      <c r="AC133" s="1113"/>
      <c r="AD133" s="1113"/>
      <c r="AE133" s="1114"/>
      <c r="AF133" s="1112">
        <v>12.1</v>
      </c>
      <c r="AG133" s="1113"/>
      <c r="AH133" s="1113"/>
      <c r="AI133" s="1113"/>
      <c r="AJ133" s="1114"/>
      <c r="AK133" s="1112">
        <v>10.9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0" t="s">
        <v>470</v>
      </c>
      <c r="L7" s="256"/>
      <c r="M7" s="257" t="s">
        <v>471</v>
      </c>
      <c r="N7" s="258"/>
    </row>
    <row r="8" spans="1:16" x14ac:dyDescent="0.15">
      <c r="A8" s="250"/>
      <c r="B8" s="246"/>
      <c r="C8" s="246"/>
      <c r="D8" s="246"/>
      <c r="E8" s="246"/>
      <c r="F8" s="246"/>
      <c r="G8" s="259"/>
      <c r="H8" s="260"/>
      <c r="I8" s="260"/>
      <c r="J8" s="261"/>
      <c r="K8" s="1151"/>
      <c r="L8" s="262" t="s">
        <v>472</v>
      </c>
      <c r="M8" s="263" t="s">
        <v>473</v>
      </c>
      <c r="N8" s="264" t="s">
        <v>474</v>
      </c>
    </row>
    <row r="9" spans="1:16" x14ac:dyDescent="0.15">
      <c r="A9" s="250"/>
      <c r="B9" s="246"/>
      <c r="C9" s="246"/>
      <c r="D9" s="246"/>
      <c r="E9" s="246"/>
      <c r="F9" s="246"/>
      <c r="G9" s="1152" t="s">
        <v>475</v>
      </c>
      <c r="H9" s="1153"/>
      <c r="I9" s="1153"/>
      <c r="J9" s="1154"/>
      <c r="K9" s="265">
        <v>1077587</v>
      </c>
      <c r="L9" s="266">
        <v>59829</v>
      </c>
      <c r="M9" s="267">
        <v>90363</v>
      </c>
      <c r="N9" s="268">
        <v>-33.799999999999997</v>
      </c>
    </row>
    <row r="10" spans="1:16" x14ac:dyDescent="0.15">
      <c r="A10" s="250"/>
      <c r="B10" s="246"/>
      <c r="C10" s="246"/>
      <c r="D10" s="246"/>
      <c r="E10" s="246"/>
      <c r="F10" s="246"/>
      <c r="G10" s="1152" t="s">
        <v>476</v>
      </c>
      <c r="H10" s="1153"/>
      <c r="I10" s="1153"/>
      <c r="J10" s="1154"/>
      <c r="K10" s="269">
        <v>52246</v>
      </c>
      <c r="L10" s="270">
        <v>2901</v>
      </c>
      <c r="M10" s="271">
        <v>8469</v>
      </c>
      <c r="N10" s="272">
        <v>-65.7</v>
      </c>
    </row>
    <row r="11" spans="1:16" ht="13.5" customHeight="1" x14ac:dyDescent="0.15">
      <c r="A11" s="250"/>
      <c r="B11" s="246"/>
      <c r="C11" s="246"/>
      <c r="D11" s="246"/>
      <c r="E11" s="246"/>
      <c r="F11" s="246"/>
      <c r="G11" s="1152" t="s">
        <v>477</v>
      </c>
      <c r="H11" s="1153"/>
      <c r="I11" s="1153"/>
      <c r="J11" s="1154"/>
      <c r="K11" s="269">
        <v>262763</v>
      </c>
      <c r="L11" s="270">
        <v>14589</v>
      </c>
      <c r="M11" s="271">
        <v>13208</v>
      </c>
      <c r="N11" s="272">
        <v>10.5</v>
      </c>
    </row>
    <row r="12" spans="1:16" ht="13.5" customHeight="1" x14ac:dyDescent="0.15">
      <c r="A12" s="250"/>
      <c r="B12" s="246"/>
      <c r="C12" s="246"/>
      <c r="D12" s="246"/>
      <c r="E12" s="246"/>
      <c r="F12" s="246"/>
      <c r="G12" s="1152" t="s">
        <v>478</v>
      </c>
      <c r="H12" s="1153"/>
      <c r="I12" s="1153"/>
      <c r="J12" s="1154"/>
      <c r="K12" s="269">
        <v>239893</v>
      </c>
      <c r="L12" s="270">
        <v>13319</v>
      </c>
      <c r="M12" s="271">
        <v>3308</v>
      </c>
      <c r="N12" s="272">
        <v>302.60000000000002</v>
      </c>
    </row>
    <row r="13" spans="1:16" ht="13.5" customHeight="1" x14ac:dyDescent="0.15">
      <c r="A13" s="250"/>
      <c r="B13" s="246"/>
      <c r="C13" s="246"/>
      <c r="D13" s="246"/>
      <c r="E13" s="246"/>
      <c r="F13" s="246"/>
      <c r="G13" s="1152" t="s">
        <v>479</v>
      </c>
      <c r="H13" s="1153"/>
      <c r="I13" s="1153"/>
      <c r="J13" s="1154"/>
      <c r="K13" s="269" t="s">
        <v>480</v>
      </c>
      <c r="L13" s="270" t="s">
        <v>480</v>
      </c>
      <c r="M13" s="271" t="s">
        <v>480</v>
      </c>
      <c r="N13" s="272" t="s">
        <v>480</v>
      </c>
    </row>
    <row r="14" spans="1:16" ht="13.5" customHeight="1" x14ac:dyDescent="0.15">
      <c r="A14" s="250"/>
      <c r="B14" s="246"/>
      <c r="C14" s="246"/>
      <c r="D14" s="246"/>
      <c r="E14" s="246"/>
      <c r="F14" s="246"/>
      <c r="G14" s="1152" t="s">
        <v>481</v>
      </c>
      <c r="H14" s="1153"/>
      <c r="I14" s="1153"/>
      <c r="J14" s="1154"/>
      <c r="K14" s="269">
        <v>93029</v>
      </c>
      <c r="L14" s="270">
        <v>5165</v>
      </c>
      <c r="M14" s="271">
        <v>6015</v>
      </c>
      <c r="N14" s="272">
        <v>-14.1</v>
      </c>
    </row>
    <row r="15" spans="1:16" ht="13.5" customHeight="1" x14ac:dyDescent="0.15">
      <c r="A15" s="250"/>
      <c r="B15" s="246"/>
      <c r="C15" s="246"/>
      <c r="D15" s="246"/>
      <c r="E15" s="246"/>
      <c r="F15" s="246"/>
      <c r="G15" s="1152" t="s">
        <v>482</v>
      </c>
      <c r="H15" s="1153"/>
      <c r="I15" s="1153"/>
      <c r="J15" s="1154"/>
      <c r="K15" s="269">
        <v>35598</v>
      </c>
      <c r="L15" s="270">
        <v>1976</v>
      </c>
      <c r="M15" s="271">
        <v>2049</v>
      </c>
      <c r="N15" s="272">
        <v>-3.6</v>
      </c>
    </row>
    <row r="16" spans="1:16" x14ac:dyDescent="0.15">
      <c r="A16" s="250"/>
      <c r="B16" s="246"/>
      <c r="C16" s="246"/>
      <c r="D16" s="246"/>
      <c r="E16" s="246"/>
      <c r="F16" s="246"/>
      <c r="G16" s="1155" t="s">
        <v>483</v>
      </c>
      <c r="H16" s="1156"/>
      <c r="I16" s="1156"/>
      <c r="J16" s="1157"/>
      <c r="K16" s="270">
        <v>-136420</v>
      </c>
      <c r="L16" s="270">
        <v>-7574</v>
      </c>
      <c r="M16" s="271">
        <v>-10381</v>
      </c>
      <c r="N16" s="272">
        <v>-27</v>
      </c>
    </row>
    <row r="17" spans="1:16" x14ac:dyDescent="0.15">
      <c r="A17" s="250"/>
      <c r="B17" s="246"/>
      <c r="C17" s="246"/>
      <c r="D17" s="246"/>
      <c r="E17" s="246"/>
      <c r="F17" s="246"/>
      <c r="G17" s="1155" t="s">
        <v>169</v>
      </c>
      <c r="H17" s="1156"/>
      <c r="I17" s="1156"/>
      <c r="J17" s="1157"/>
      <c r="K17" s="270">
        <v>1624696</v>
      </c>
      <c r="L17" s="270">
        <v>90206</v>
      </c>
      <c r="M17" s="271">
        <v>113031</v>
      </c>
      <c r="N17" s="272">
        <v>-20.2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47" t="s">
        <v>488</v>
      </c>
      <c r="H21" s="1148"/>
      <c r="I21" s="1148"/>
      <c r="J21" s="1149"/>
      <c r="K21" s="282">
        <v>7.72</v>
      </c>
      <c r="L21" s="283">
        <v>10.59</v>
      </c>
      <c r="M21" s="284">
        <v>-2.87</v>
      </c>
      <c r="N21" s="251"/>
      <c r="O21" s="285"/>
      <c r="P21" s="281"/>
    </row>
    <row r="22" spans="1:16" s="286" customFormat="1" x14ac:dyDescent="0.15">
      <c r="A22" s="281"/>
      <c r="B22" s="251"/>
      <c r="C22" s="251"/>
      <c r="D22" s="251"/>
      <c r="E22" s="251"/>
      <c r="F22" s="251"/>
      <c r="G22" s="1147" t="s">
        <v>489</v>
      </c>
      <c r="H22" s="1148"/>
      <c r="I22" s="1148"/>
      <c r="J22" s="1149"/>
      <c r="K22" s="287">
        <v>92.3</v>
      </c>
      <c r="L22" s="288">
        <v>95.9</v>
      </c>
      <c r="M22" s="289">
        <v>-3.6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0" t="s">
        <v>470</v>
      </c>
      <c r="L30" s="256"/>
      <c r="M30" s="257" t="s">
        <v>471</v>
      </c>
      <c r="N30" s="258"/>
    </row>
    <row r="31" spans="1:16" x14ac:dyDescent="0.15">
      <c r="A31" s="250"/>
      <c r="B31" s="246"/>
      <c r="C31" s="246"/>
      <c r="D31" s="246"/>
      <c r="E31" s="246"/>
      <c r="F31" s="246"/>
      <c r="G31" s="259"/>
      <c r="H31" s="260"/>
      <c r="I31" s="260"/>
      <c r="J31" s="261"/>
      <c r="K31" s="1151"/>
      <c r="L31" s="262" t="s">
        <v>472</v>
      </c>
      <c r="M31" s="263" t="s">
        <v>473</v>
      </c>
      <c r="N31" s="264" t="s">
        <v>474</v>
      </c>
    </row>
    <row r="32" spans="1:16" ht="27" customHeight="1" x14ac:dyDescent="0.15">
      <c r="A32" s="250"/>
      <c r="B32" s="246"/>
      <c r="C32" s="246"/>
      <c r="D32" s="246"/>
      <c r="E32" s="246"/>
      <c r="F32" s="246"/>
      <c r="G32" s="1163" t="s">
        <v>493</v>
      </c>
      <c r="H32" s="1164"/>
      <c r="I32" s="1164"/>
      <c r="J32" s="1165"/>
      <c r="K32" s="296">
        <v>1140306</v>
      </c>
      <c r="L32" s="296">
        <v>63312</v>
      </c>
      <c r="M32" s="297">
        <v>74012</v>
      </c>
      <c r="N32" s="298">
        <v>-14.5</v>
      </c>
    </row>
    <row r="33" spans="1:16" ht="13.5" customHeight="1" x14ac:dyDescent="0.15">
      <c r="A33" s="250"/>
      <c r="B33" s="246"/>
      <c r="C33" s="246"/>
      <c r="D33" s="246"/>
      <c r="E33" s="246"/>
      <c r="F33" s="246"/>
      <c r="G33" s="1163" t="s">
        <v>494</v>
      </c>
      <c r="H33" s="1164"/>
      <c r="I33" s="1164"/>
      <c r="J33" s="1165"/>
      <c r="K33" s="296" t="s">
        <v>480</v>
      </c>
      <c r="L33" s="296" t="s">
        <v>480</v>
      </c>
      <c r="M33" s="297" t="s">
        <v>480</v>
      </c>
      <c r="N33" s="298" t="s">
        <v>480</v>
      </c>
    </row>
    <row r="34" spans="1:16" ht="27" customHeight="1" x14ac:dyDescent="0.15">
      <c r="A34" s="250"/>
      <c r="B34" s="246"/>
      <c r="C34" s="246"/>
      <c r="D34" s="246"/>
      <c r="E34" s="246"/>
      <c r="F34" s="246"/>
      <c r="G34" s="1163" t="s">
        <v>495</v>
      </c>
      <c r="H34" s="1164"/>
      <c r="I34" s="1164"/>
      <c r="J34" s="1165"/>
      <c r="K34" s="296" t="s">
        <v>480</v>
      </c>
      <c r="L34" s="296" t="s">
        <v>480</v>
      </c>
      <c r="M34" s="297" t="s">
        <v>480</v>
      </c>
      <c r="N34" s="298" t="s">
        <v>480</v>
      </c>
    </row>
    <row r="35" spans="1:16" ht="27" customHeight="1" x14ac:dyDescent="0.15">
      <c r="A35" s="250"/>
      <c r="B35" s="246"/>
      <c r="C35" s="246"/>
      <c r="D35" s="246"/>
      <c r="E35" s="246"/>
      <c r="F35" s="246"/>
      <c r="G35" s="1163" t="s">
        <v>496</v>
      </c>
      <c r="H35" s="1164"/>
      <c r="I35" s="1164"/>
      <c r="J35" s="1165"/>
      <c r="K35" s="296">
        <v>525545</v>
      </c>
      <c r="L35" s="296">
        <v>29179</v>
      </c>
      <c r="M35" s="297">
        <v>19870</v>
      </c>
      <c r="N35" s="298">
        <v>46.8</v>
      </c>
    </row>
    <row r="36" spans="1:16" ht="27" customHeight="1" x14ac:dyDescent="0.15">
      <c r="A36" s="250"/>
      <c r="B36" s="246"/>
      <c r="C36" s="246"/>
      <c r="D36" s="246"/>
      <c r="E36" s="246"/>
      <c r="F36" s="246"/>
      <c r="G36" s="1163" t="s">
        <v>497</v>
      </c>
      <c r="H36" s="1164"/>
      <c r="I36" s="1164"/>
      <c r="J36" s="1165"/>
      <c r="K36" s="296">
        <v>19115</v>
      </c>
      <c r="L36" s="296">
        <v>1061</v>
      </c>
      <c r="M36" s="297">
        <v>2956</v>
      </c>
      <c r="N36" s="298">
        <v>-64.099999999999994</v>
      </c>
    </row>
    <row r="37" spans="1:16" ht="13.5" customHeight="1" x14ac:dyDescent="0.15">
      <c r="A37" s="250"/>
      <c r="B37" s="246"/>
      <c r="C37" s="246"/>
      <c r="D37" s="246"/>
      <c r="E37" s="246"/>
      <c r="F37" s="246"/>
      <c r="G37" s="1163" t="s">
        <v>498</v>
      </c>
      <c r="H37" s="1164"/>
      <c r="I37" s="1164"/>
      <c r="J37" s="1165"/>
      <c r="K37" s="296" t="s">
        <v>480</v>
      </c>
      <c r="L37" s="296" t="s">
        <v>480</v>
      </c>
      <c r="M37" s="297">
        <v>1289</v>
      </c>
      <c r="N37" s="298" t="s">
        <v>480</v>
      </c>
    </row>
    <row r="38" spans="1:16" ht="27" customHeight="1" x14ac:dyDescent="0.15">
      <c r="A38" s="250"/>
      <c r="B38" s="246"/>
      <c r="C38" s="246"/>
      <c r="D38" s="246"/>
      <c r="E38" s="246"/>
      <c r="F38" s="246"/>
      <c r="G38" s="1166" t="s">
        <v>499</v>
      </c>
      <c r="H38" s="1167"/>
      <c r="I38" s="1167"/>
      <c r="J38" s="1168"/>
      <c r="K38" s="299">
        <v>276</v>
      </c>
      <c r="L38" s="299">
        <v>15</v>
      </c>
      <c r="M38" s="300">
        <v>3</v>
      </c>
      <c r="N38" s="301">
        <v>400</v>
      </c>
      <c r="O38" s="295"/>
    </row>
    <row r="39" spans="1:16" x14ac:dyDescent="0.15">
      <c r="A39" s="250"/>
      <c r="B39" s="246"/>
      <c r="C39" s="246"/>
      <c r="D39" s="246"/>
      <c r="E39" s="246"/>
      <c r="F39" s="246"/>
      <c r="G39" s="1166" t="s">
        <v>500</v>
      </c>
      <c r="H39" s="1167"/>
      <c r="I39" s="1167"/>
      <c r="J39" s="1168"/>
      <c r="K39" s="302">
        <v>-42363</v>
      </c>
      <c r="L39" s="302">
        <v>-2352</v>
      </c>
      <c r="M39" s="303">
        <v>-3576</v>
      </c>
      <c r="N39" s="304">
        <v>-34.200000000000003</v>
      </c>
      <c r="O39" s="295"/>
    </row>
    <row r="40" spans="1:16" ht="27" customHeight="1" x14ac:dyDescent="0.15">
      <c r="A40" s="250"/>
      <c r="B40" s="246"/>
      <c r="C40" s="246"/>
      <c r="D40" s="246"/>
      <c r="E40" s="246"/>
      <c r="F40" s="246"/>
      <c r="G40" s="1163" t="s">
        <v>501</v>
      </c>
      <c r="H40" s="1164"/>
      <c r="I40" s="1164"/>
      <c r="J40" s="1165"/>
      <c r="K40" s="302">
        <v>-1137559</v>
      </c>
      <c r="L40" s="302">
        <v>-63159</v>
      </c>
      <c r="M40" s="303">
        <v>-65861</v>
      </c>
      <c r="N40" s="304">
        <v>-4.0999999999999996</v>
      </c>
      <c r="O40" s="295"/>
    </row>
    <row r="41" spans="1:16" x14ac:dyDescent="0.15">
      <c r="A41" s="250"/>
      <c r="B41" s="246"/>
      <c r="C41" s="246"/>
      <c r="D41" s="246"/>
      <c r="E41" s="246"/>
      <c r="F41" s="246"/>
      <c r="G41" s="1169" t="s">
        <v>280</v>
      </c>
      <c r="H41" s="1170"/>
      <c r="I41" s="1170"/>
      <c r="J41" s="1171"/>
      <c r="K41" s="296">
        <v>505320</v>
      </c>
      <c r="L41" s="302">
        <v>28056</v>
      </c>
      <c r="M41" s="303">
        <v>28693</v>
      </c>
      <c r="N41" s="304">
        <v>-2.2000000000000002</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8" t="s">
        <v>470</v>
      </c>
      <c r="J49" s="1160" t="s">
        <v>505</v>
      </c>
      <c r="K49" s="1161"/>
      <c r="L49" s="1161"/>
      <c r="M49" s="1161"/>
      <c r="N49" s="1162"/>
    </row>
    <row r="50" spans="1:14" x14ac:dyDescent="0.15">
      <c r="A50" s="250"/>
      <c r="B50" s="246"/>
      <c r="C50" s="246"/>
      <c r="D50" s="246"/>
      <c r="E50" s="246"/>
      <c r="F50" s="246"/>
      <c r="G50" s="314"/>
      <c r="H50" s="315"/>
      <c r="I50" s="1159"/>
      <c r="J50" s="316" t="s">
        <v>506</v>
      </c>
      <c r="K50" s="317" t="s">
        <v>507</v>
      </c>
      <c r="L50" s="318" t="s">
        <v>508</v>
      </c>
      <c r="M50" s="319" t="s">
        <v>509</v>
      </c>
      <c r="N50" s="320" t="s">
        <v>510</v>
      </c>
    </row>
    <row r="51" spans="1:14" x14ac:dyDescent="0.15">
      <c r="A51" s="250"/>
      <c r="B51" s="246"/>
      <c r="C51" s="246"/>
      <c r="D51" s="246"/>
      <c r="E51" s="246"/>
      <c r="F51" s="246"/>
      <c r="G51" s="312" t="s">
        <v>511</v>
      </c>
      <c r="H51" s="313"/>
      <c r="I51" s="321">
        <v>1214870</v>
      </c>
      <c r="J51" s="322">
        <v>64177</v>
      </c>
      <c r="K51" s="323">
        <v>-16.100000000000001</v>
      </c>
      <c r="L51" s="324">
        <v>79181</v>
      </c>
      <c r="M51" s="325">
        <v>-12.8</v>
      </c>
      <c r="N51" s="326">
        <v>-3.3</v>
      </c>
    </row>
    <row r="52" spans="1:14" x14ac:dyDescent="0.15">
      <c r="A52" s="250"/>
      <c r="B52" s="246"/>
      <c r="C52" s="246"/>
      <c r="D52" s="246"/>
      <c r="E52" s="246"/>
      <c r="F52" s="246"/>
      <c r="G52" s="327"/>
      <c r="H52" s="328" t="s">
        <v>512</v>
      </c>
      <c r="I52" s="329">
        <v>631175</v>
      </c>
      <c r="J52" s="330">
        <v>33343</v>
      </c>
      <c r="K52" s="331">
        <v>-46.3</v>
      </c>
      <c r="L52" s="332">
        <v>40448</v>
      </c>
      <c r="M52" s="333">
        <v>-14</v>
      </c>
      <c r="N52" s="334">
        <v>-32.299999999999997</v>
      </c>
    </row>
    <row r="53" spans="1:14" x14ac:dyDescent="0.15">
      <c r="A53" s="250"/>
      <c r="B53" s="246"/>
      <c r="C53" s="246"/>
      <c r="D53" s="246"/>
      <c r="E53" s="246"/>
      <c r="F53" s="246"/>
      <c r="G53" s="312" t="s">
        <v>513</v>
      </c>
      <c r="H53" s="313"/>
      <c r="I53" s="321">
        <v>3184083</v>
      </c>
      <c r="J53" s="322">
        <v>169438</v>
      </c>
      <c r="K53" s="323">
        <v>164</v>
      </c>
      <c r="L53" s="324">
        <v>118124</v>
      </c>
      <c r="M53" s="325">
        <v>49.2</v>
      </c>
      <c r="N53" s="326">
        <v>114.8</v>
      </c>
    </row>
    <row r="54" spans="1:14" x14ac:dyDescent="0.15">
      <c r="A54" s="250"/>
      <c r="B54" s="246"/>
      <c r="C54" s="246"/>
      <c r="D54" s="246"/>
      <c r="E54" s="246"/>
      <c r="F54" s="246"/>
      <c r="G54" s="327"/>
      <c r="H54" s="328" t="s">
        <v>512</v>
      </c>
      <c r="I54" s="329">
        <v>968667</v>
      </c>
      <c r="J54" s="330">
        <v>51547</v>
      </c>
      <c r="K54" s="331">
        <v>54.6</v>
      </c>
      <c r="L54" s="332">
        <v>54614</v>
      </c>
      <c r="M54" s="333">
        <v>35</v>
      </c>
      <c r="N54" s="334">
        <v>19.600000000000001</v>
      </c>
    </row>
    <row r="55" spans="1:14" x14ac:dyDescent="0.15">
      <c r="A55" s="250"/>
      <c r="B55" s="246"/>
      <c r="C55" s="246"/>
      <c r="D55" s="246"/>
      <c r="E55" s="246"/>
      <c r="F55" s="246"/>
      <c r="G55" s="312" t="s">
        <v>514</v>
      </c>
      <c r="H55" s="313"/>
      <c r="I55" s="321">
        <v>1476353</v>
      </c>
      <c r="J55" s="322">
        <v>79639</v>
      </c>
      <c r="K55" s="323">
        <v>-53</v>
      </c>
      <c r="L55" s="324">
        <v>101693</v>
      </c>
      <c r="M55" s="325">
        <v>-13.9</v>
      </c>
      <c r="N55" s="326">
        <v>-39.1</v>
      </c>
    </row>
    <row r="56" spans="1:14" x14ac:dyDescent="0.15">
      <c r="A56" s="250"/>
      <c r="B56" s="246"/>
      <c r="C56" s="246"/>
      <c r="D56" s="246"/>
      <c r="E56" s="246"/>
      <c r="F56" s="246"/>
      <c r="G56" s="327"/>
      <c r="H56" s="328" t="s">
        <v>512</v>
      </c>
      <c r="I56" s="329">
        <v>1287736</v>
      </c>
      <c r="J56" s="330">
        <v>69465</v>
      </c>
      <c r="K56" s="331">
        <v>34.799999999999997</v>
      </c>
      <c r="L56" s="332">
        <v>51066</v>
      </c>
      <c r="M56" s="333">
        <v>-6.5</v>
      </c>
      <c r="N56" s="334">
        <v>41.3</v>
      </c>
    </row>
    <row r="57" spans="1:14" x14ac:dyDescent="0.15">
      <c r="A57" s="250"/>
      <c r="B57" s="246"/>
      <c r="C57" s="246"/>
      <c r="D57" s="246"/>
      <c r="E57" s="246"/>
      <c r="F57" s="246"/>
      <c r="G57" s="312" t="s">
        <v>515</v>
      </c>
      <c r="H57" s="313"/>
      <c r="I57" s="321">
        <v>833727</v>
      </c>
      <c r="J57" s="322">
        <v>45636</v>
      </c>
      <c r="K57" s="323">
        <v>-42.7</v>
      </c>
      <c r="L57" s="324">
        <v>96635</v>
      </c>
      <c r="M57" s="325">
        <v>-5</v>
      </c>
      <c r="N57" s="326">
        <v>-37.700000000000003</v>
      </c>
    </row>
    <row r="58" spans="1:14" x14ac:dyDescent="0.15">
      <c r="A58" s="250"/>
      <c r="B58" s="246"/>
      <c r="C58" s="246"/>
      <c r="D58" s="246"/>
      <c r="E58" s="246"/>
      <c r="F58" s="246"/>
      <c r="G58" s="327"/>
      <c r="H58" s="328" t="s">
        <v>512</v>
      </c>
      <c r="I58" s="329">
        <v>543804</v>
      </c>
      <c r="J58" s="330">
        <v>29766</v>
      </c>
      <c r="K58" s="331">
        <v>-57.1</v>
      </c>
      <c r="L58" s="332">
        <v>44408</v>
      </c>
      <c r="M58" s="333">
        <v>-13</v>
      </c>
      <c r="N58" s="334">
        <v>-44.1</v>
      </c>
    </row>
    <row r="59" spans="1:14" x14ac:dyDescent="0.15">
      <c r="A59" s="250"/>
      <c r="B59" s="246"/>
      <c r="C59" s="246"/>
      <c r="D59" s="246"/>
      <c r="E59" s="246"/>
      <c r="F59" s="246"/>
      <c r="G59" s="312" t="s">
        <v>516</v>
      </c>
      <c r="H59" s="313"/>
      <c r="I59" s="321">
        <v>1050200</v>
      </c>
      <c r="J59" s="322">
        <v>58309</v>
      </c>
      <c r="K59" s="323">
        <v>27.8</v>
      </c>
      <c r="L59" s="324">
        <v>97062</v>
      </c>
      <c r="M59" s="325">
        <v>0.4</v>
      </c>
      <c r="N59" s="326">
        <v>27.4</v>
      </c>
    </row>
    <row r="60" spans="1:14" x14ac:dyDescent="0.15">
      <c r="A60" s="250"/>
      <c r="B60" s="246"/>
      <c r="C60" s="246"/>
      <c r="D60" s="246"/>
      <c r="E60" s="246"/>
      <c r="F60" s="246"/>
      <c r="G60" s="327"/>
      <c r="H60" s="328" t="s">
        <v>512</v>
      </c>
      <c r="I60" s="335">
        <v>807528</v>
      </c>
      <c r="J60" s="330">
        <v>44835</v>
      </c>
      <c r="K60" s="331">
        <v>50.6</v>
      </c>
      <c r="L60" s="332">
        <v>50112</v>
      </c>
      <c r="M60" s="333">
        <v>12.8</v>
      </c>
      <c r="N60" s="334">
        <v>37.799999999999997</v>
      </c>
    </row>
    <row r="61" spans="1:14" x14ac:dyDescent="0.15">
      <c r="A61" s="250"/>
      <c r="B61" s="246"/>
      <c r="C61" s="246"/>
      <c r="D61" s="246"/>
      <c r="E61" s="246"/>
      <c r="F61" s="246"/>
      <c r="G61" s="312" t="s">
        <v>517</v>
      </c>
      <c r="H61" s="336"/>
      <c r="I61" s="337">
        <v>1551847</v>
      </c>
      <c r="J61" s="338">
        <v>83440</v>
      </c>
      <c r="K61" s="339">
        <v>16</v>
      </c>
      <c r="L61" s="340">
        <v>98539</v>
      </c>
      <c r="M61" s="341">
        <v>3.6</v>
      </c>
      <c r="N61" s="326">
        <v>12.4</v>
      </c>
    </row>
    <row r="62" spans="1:14" x14ac:dyDescent="0.15">
      <c r="A62" s="250"/>
      <c r="B62" s="246"/>
      <c r="C62" s="246"/>
      <c r="D62" s="246"/>
      <c r="E62" s="246"/>
      <c r="F62" s="246"/>
      <c r="G62" s="327"/>
      <c r="H62" s="328" t="s">
        <v>512</v>
      </c>
      <c r="I62" s="329">
        <v>847782</v>
      </c>
      <c r="J62" s="330">
        <v>45791</v>
      </c>
      <c r="K62" s="331">
        <v>7.3</v>
      </c>
      <c r="L62" s="332">
        <v>48130</v>
      </c>
      <c r="M62" s="333">
        <v>2.9</v>
      </c>
      <c r="N62" s="334">
        <v>4.4000000000000004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15.62</v>
      </c>
      <c r="G47" s="12">
        <v>19.170000000000002</v>
      </c>
      <c r="H47" s="12">
        <v>21.9</v>
      </c>
      <c r="I47" s="12">
        <v>27.96</v>
      </c>
      <c r="J47" s="13">
        <v>29.96</v>
      </c>
    </row>
    <row r="48" spans="2:10" ht="57.75" customHeight="1" x14ac:dyDescent="0.15">
      <c r="B48" s="14"/>
      <c r="C48" s="1174" t="s">
        <v>4</v>
      </c>
      <c r="D48" s="1174"/>
      <c r="E48" s="1175"/>
      <c r="F48" s="15">
        <v>4.42</v>
      </c>
      <c r="G48" s="16">
        <v>3.81</v>
      </c>
      <c r="H48" s="16">
        <v>4.68</v>
      </c>
      <c r="I48" s="16">
        <v>4.38</v>
      </c>
      <c r="J48" s="17">
        <v>3.15</v>
      </c>
    </row>
    <row r="49" spans="2:10" ht="57.75" customHeight="1" thickBot="1" x14ac:dyDescent="0.2">
      <c r="B49" s="18"/>
      <c r="C49" s="1176" t="s">
        <v>5</v>
      </c>
      <c r="D49" s="1176"/>
      <c r="E49" s="1177"/>
      <c r="F49" s="19">
        <v>3.29</v>
      </c>
      <c r="G49" s="20">
        <v>0.6</v>
      </c>
      <c r="H49" s="20" t="s">
        <v>524</v>
      </c>
      <c r="I49" s="20">
        <v>1.87</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2018-05-21T00:46:07Z</cp:lastPrinted>
  <dcterms:created xsi:type="dcterms:W3CDTF">2018-01-24T03:35:28Z</dcterms:created>
  <dcterms:modified xsi:type="dcterms:W3CDTF">2018-10-17T23:42:35Z</dcterms:modified>
  <cp:category/>
</cp:coreProperties>
</file>